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Contratación Nuevos\"/>
    </mc:Choice>
  </mc:AlternateContent>
  <xr:revisionPtr revIDLastSave="0" documentId="13_ncr:1_{2623707E-D2A8-4B1F-82EB-95BF45DFA40B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BIENES" sheetId="1" r:id="rId1"/>
    <sheet name="VALORACION REQUERIMIENTO" sheetId="5" r:id="rId2"/>
  </sheets>
  <definedNames>
    <definedName name="_xlnm.Print_Area" localSheetId="0">BIENES!$A$1:$G$97</definedName>
    <definedName name="_xlnm.Print_Area" localSheetId="1">'VALORACION REQUERIMIENTO'!$A$1:$L$80</definedName>
    <definedName name="_xlnm.Print_Titles" localSheetId="0">BIENES!$A:$G,BIENES!$1:$1</definedName>
    <definedName name="_xlnm.Print_Titles" localSheetId="1">'VALORACION REQUERIMIENTO'!$1:$1</definedName>
  </definedNames>
  <calcPr calcId="191029"/>
</workbook>
</file>

<file path=xl/calcChain.xml><?xml version="1.0" encoding="utf-8"?>
<calcChain xmlns="http://schemas.openxmlformats.org/spreadsheetml/2006/main">
  <c r="I11" i="5" l="1"/>
  <c r="J11" i="5" s="1"/>
  <c r="F71" i="5" l="1"/>
  <c r="F70" i="5"/>
  <c r="C2" i="5" l="1"/>
  <c r="I12" i="5"/>
  <c r="I13" i="5"/>
  <c r="J13" i="5" s="1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35" i="5"/>
  <c r="J35" i="5" s="1"/>
  <c r="I36" i="5"/>
  <c r="J36" i="5" s="1"/>
  <c r="I37" i="5"/>
  <c r="J37" i="5" s="1"/>
  <c r="I38" i="5"/>
  <c r="J38" i="5" s="1"/>
  <c r="I39" i="5"/>
  <c r="J39" i="5" s="1"/>
  <c r="I40" i="5"/>
  <c r="J40" i="5" s="1"/>
  <c r="I41" i="5"/>
  <c r="J41" i="5" s="1"/>
  <c r="I42" i="5"/>
  <c r="J42" i="5" s="1"/>
  <c r="I43" i="5"/>
  <c r="J43" i="5" s="1"/>
  <c r="I44" i="5"/>
  <c r="J44" i="5" s="1"/>
  <c r="I45" i="5"/>
  <c r="J45" i="5" s="1"/>
  <c r="I46" i="5"/>
  <c r="J46" i="5" s="1"/>
  <c r="I47" i="5"/>
  <c r="J47" i="5" s="1"/>
  <c r="I48" i="5"/>
  <c r="J48" i="5" s="1"/>
  <c r="I49" i="5"/>
  <c r="J49" i="5" s="1"/>
  <c r="I50" i="5"/>
  <c r="J50" i="5" s="1"/>
  <c r="J12" i="5" l="1"/>
  <c r="H53" i="5" s="1"/>
  <c r="H52" i="5"/>
  <c r="G5" i="5"/>
  <c r="G6" i="5"/>
  <c r="G7" i="5"/>
  <c r="G4" i="5"/>
  <c r="B12" i="5" l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</calcChain>
</file>

<file path=xl/sharedStrings.xml><?xml version="1.0" encoding="utf-8"?>
<sst xmlns="http://schemas.openxmlformats.org/spreadsheetml/2006/main" count="230" uniqueCount="195">
  <si>
    <t>Cuantía superior:  Rectoría</t>
  </si>
  <si>
    <t>Equipos</t>
  </si>
  <si>
    <t>Enseres</t>
  </si>
  <si>
    <t>Maquinas</t>
  </si>
  <si>
    <t>Equipos de computación y periféricos</t>
  </si>
  <si>
    <t>Equipos audiovisuales</t>
  </si>
  <si>
    <t>Equipos telecomunicaciones</t>
  </si>
  <si>
    <t>Licencias</t>
  </si>
  <si>
    <t>Software</t>
  </si>
  <si>
    <t>Herramientas</t>
  </si>
  <si>
    <t>Mobiliario</t>
  </si>
  <si>
    <t>Semovientes y otros</t>
  </si>
  <si>
    <t>Bibliografía y material didáctico</t>
  </si>
  <si>
    <t>Nombre</t>
  </si>
  <si>
    <t>Cargo</t>
  </si>
  <si>
    <t>Email</t>
  </si>
  <si>
    <t>Teléfono</t>
  </si>
  <si>
    <t>Campus de Villa del Rosario</t>
  </si>
  <si>
    <t>Cread</t>
  </si>
  <si>
    <t>Unidad Operativa</t>
  </si>
  <si>
    <t>Marque con una x</t>
  </si>
  <si>
    <t>IVA</t>
  </si>
  <si>
    <t>VALOR TOTAL</t>
  </si>
  <si>
    <t>5685303 EXT  127</t>
  </si>
  <si>
    <t>¿Se requiere instalación, capacitación, mantenimientos correctivos, preventivos, soporte técnico y/o entrega de manuales?</t>
  </si>
  <si>
    <t>Sede Principal Pamplona</t>
  </si>
  <si>
    <t>Otro, ¿Cual?</t>
  </si>
  <si>
    <t>Los riesgos generales que pueden presentarse en la ejecución de la orden o contrato son:</t>
  </si>
  <si>
    <t>Contrato de cuantía superior a  250 smlv</t>
  </si>
  <si>
    <t>Contrato con anticipo</t>
  </si>
  <si>
    <t>1. ESTUDIO DE CONVENIENCIA</t>
  </si>
  <si>
    <t>Construcción</t>
  </si>
  <si>
    <t xml:space="preserve">Ferretería </t>
  </si>
  <si>
    <t>Eléctricos</t>
  </si>
  <si>
    <t>Electrónicos</t>
  </si>
  <si>
    <t>Deporte</t>
  </si>
  <si>
    <t>Vidrio</t>
  </si>
  <si>
    <t>Reactivos</t>
  </si>
  <si>
    <t>Elementos de limpieza, recolección y desinfección</t>
  </si>
  <si>
    <t>Medicamentos y/o productos farmacéuticos</t>
  </si>
  <si>
    <t>Papelería, útiles de escritorio y oficina</t>
  </si>
  <si>
    <t>Repuestos</t>
  </si>
  <si>
    <t>Dotaciones</t>
  </si>
  <si>
    <t>Combustible, aceites, grasas, gas y recargas de extintores</t>
  </si>
  <si>
    <t>Insumos agrícolas</t>
  </si>
  <si>
    <t>Víveres y perecederos</t>
  </si>
  <si>
    <t>Acceso a Bases de Datos</t>
  </si>
  <si>
    <t>Inscripción a Redes</t>
  </si>
  <si>
    <t>Descripción</t>
  </si>
  <si>
    <t>Tipo de bien</t>
  </si>
  <si>
    <t>Unidad de medida</t>
  </si>
  <si>
    <t>* Incumplimiento de las obligaciones por parte del contratista</t>
  </si>
  <si>
    <t>Tipo de vinculación</t>
  </si>
  <si>
    <t>Cantidad solicitada</t>
  </si>
  <si>
    <t>Valor unitario</t>
  </si>
  <si>
    <t>Valor total</t>
  </si>
  <si>
    <t>ofiadqui@unipamplona.du.co</t>
  </si>
  <si>
    <t>Inscripción a Asociaciones</t>
  </si>
  <si>
    <t>Responsable (interesado directo) de la adquisición del bien y/o servicio</t>
  </si>
  <si>
    <t>Otro motivo (se debe especificar)</t>
  </si>
  <si>
    <t>Otro motivo, cual?</t>
  </si>
  <si>
    <t>Motivo de la asignación como supervisor del contrato</t>
  </si>
  <si>
    <t>Solicitante</t>
  </si>
  <si>
    <t xml:space="preserve">Firma del solicitante:  </t>
  </si>
  <si>
    <t>Tiempo estimado que se debe tener en cuenta para la entrega de los bienes, a partir del perfeccionamiento del contrato (30, 60, 90, 120 días etc. dependiendo de la naturaleza del bien o servicio.
Se debe tener en cuenta especialmente aquellos bienes que deben ser importados.</t>
  </si>
  <si>
    <t>1.3 Riesgos de la Contratación</t>
  </si>
  <si>
    <t>1.4 Garantía</t>
  </si>
  <si>
    <t>Director o Coordinador del Convenio/Contrato</t>
  </si>
  <si>
    <t xml:space="preserve">1.6 Lugar de ubicación o instalación de los bienes </t>
  </si>
  <si>
    <t>Detallar el lugar exacto de ubicación de los bienes (Edificio /Bloque / Salón u oficina)</t>
  </si>
  <si>
    <t>Vicerrectoría de Investigaciones</t>
  </si>
  <si>
    <t>Vicerrectoría Académica</t>
  </si>
  <si>
    <t>Vicerrectoría Administrativa y Financiera</t>
  </si>
  <si>
    <t>Dirección de Interacción Social</t>
  </si>
  <si>
    <t>Facultad de Artes y Humanidades</t>
  </si>
  <si>
    <t>Facultad de Ciencias Agrarias</t>
  </si>
  <si>
    <t>Facultad de Ciencias Básicas</t>
  </si>
  <si>
    <t>Facultad de Ciencias Económicas y Empresariales</t>
  </si>
  <si>
    <t>Facultad de Ciencias de la Educación</t>
  </si>
  <si>
    <t>Facultad de Ingenierías y Arquitectura</t>
  </si>
  <si>
    <t>Facultad de Salud</t>
  </si>
  <si>
    <t>Departamento</t>
  </si>
  <si>
    <t>Oficina de Jurídica</t>
  </si>
  <si>
    <t>Secretaría General</t>
  </si>
  <si>
    <t>Oficina de Planeación</t>
  </si>
  <si>
    <t>Oficina de Comunicación y Prensa</t>
  </si>
  <si>
    <t>CREAD</t>
  </si>
  <si>
    <t>Oficina de Presupuesto y Contabilidad</t>
  </si>
  <si>
    <t>Oficina de Tesorería y Pagaduría</t>
  </si>
  <si>
    <t>Oficina de Talento Humano</t>
  </si>
  <si>
    <t>Oficina de Adquisiciones y Almacén</t>
  </si>
  <si>
    <t>Oficina de Control Interno Disciplinario</t>
  </si>
  <si>
    <t>Oficina de Control Interno de Gestión</t>
  </si>
  <si>
    <t>Oficina de Admisiones, Registro y Control</t>
  </si>
  <si>
    <t>Oficina de Recursos Bibliográficos</t>
  </si>
  <si>
    <t>Oficina de Bienestar Universitario</t>
  </si>
  <si>
    <t>Centro de Investigación Aplicada y Desarrollo Tecnológico</t>
  </si>
  <si>
    <t>División Administrativa de Posgrados</t>
  </si>
  <si>
    <t>Centro de Investigación Aplicada y Desarrollo Tecnológico de Simulación Avanzada</t>
  </si>
  <si>
    <t>Convenio o Contrato</t>
  </si>
  <si>
    <t>Otro</t>
  </si>
  <si>
    <t>Coordinador de Laboratorios</t>
  </si>
  <si>
    <t>Coordinador Administrativo de Villa del Rosario</t>
  </si>
  <si>
    <t>Naturaleza del Gasto</t>
  </si>
  <si>
    <t>Cuando la Universidad considere que existe algún riesgo para ella (por ejemplo, la compraventa de equipos)</t>
  </si>
  <si>
    <t>Tiene el conocimiento técnico sobre la materia</t>
  </si>
  <si>
    <t xml:space="preserve">2. ESTUDIO DEL SECTOR </t>
  </si>
  <si>
    <t>DESCRIPCION</t>
  </si>
  <si>
    <t xml:space="preserve">CANTIDAD </t>
  </si>
  <si>
    <t>VALOR UNITARIO</t>
  </si>
  <si>
    <t>Código UNSPSC</t>
  </si>
  <si>
    <t>3. Posible supervisor o interventor</t>
  </si>
  <si>
    <t>4. Solicitante (Resolución 1221 de 2005 / Resolución 438 de 2013)</t>
  </si>
  <si>
    <t>Arrendamientos</t>
  </si>
  <si>
    <t>Arrendamientos leasing</t>
  </si>
  <si>
    <t>Aseo y otros servicios</t>
  </si>
  <si>
    <t>Auxilios estudiantes comedores</t>
  </si>
  <si>
    <t>Auxilios estudiantes transporte</t>
  </si>
  <si>
    <t>Bienestar social y estímulos</t>
  </si>
  <si>
    <t>Capacitación</t>
  </si>
  <si>
    <t>Comisiones, gastos bancarios, fiduciarios.</t>
  </si>
  <si>
    <t>Comunicación y transporte</t>
  </si>
  <si>
    <t>Data center</t>
  </si>
  <si>
    <t>Diseños y estudios</t>
  </si>
  <si>
    <t>Gastos de viaje y alojamiento</t>
  </si>
  <si>
    <t>Gastos legales</t>
  </si>
  <si>
    <t>Impresos, publicaciones y suscripciones</t>
  </si>
  <si>
    <t>Internet</t>
  </si>
  <si>
    <t>Mantenimiento de bibliografía y material didáctico</t>
  </si>
  <si>
    <t>Mantenimiento de enseres</t>
  </si>
  <si>
    <t>Mantenimiento de equipos</t>
  </si>
  <si>
    <t>Mantenimiento de equipos audiovisuales</t>
  </si>
  <si>
    <t>Mantenimiento de equipos de computación y periféricos</t>
  </si>
  <si>
    <t>Mantenimiento de inmuebles</t>
  </si>
  <si>
    <t>Mantenimiento de maquinas</t>
  </si>
  <si>
    <t>Mantenimiento de mobiliario</t>
  </si>
  <si>
    <t>Mantenimiento de redes</t>
  </si>
  <si>
    <t>Mantenimiento de telecomunicaciones</t>
  </si>
  <si>
    <t>Mantenimiento de vehículos</t>
  </si>
  <si>
    <t>Seguros</t>
  </si>
  <si>
    <t>Servicios personales indirectos</t>
  </si>
  <si>
    <t>Servicios públicos</t>
  </si>
  <si>
    <t>Vigilancia</t>
  </si>
  <si>
    <t>Otros servicios</t>
  </si>
  <si>
    <t>Otros bienes</t>
  </si>
  <si>
    <t>1.2 Plazo de entrega de los bienes o ejecución de los servicios</t>
  </si>
  <si>
    <t>Estudio de Conveniencia y Oportunidad Requerimiento de</t>
  </si>
  <si>
    <t>Código:</t>
  </si>
  <si>
    <t>* Demoras en la entrega del bien o servicio</t>
  </si>
  <si>
    <t>* Deficiencia en la calidad de los bienes recibidos o servicios prestados</t>
  </si>
  <si>
    <t>Se requiere la constitución de garantías si el bien o servicio a adquirir tiene alguna de las características descritas a continuación:</t>
  </si>
  <si>
    <t xml:space="preserve">FIRMA:                                                                                                 </t>
  </si>
  <si>
    <t>5. Valoración del requerimiento (Tabla 1)</t>
  </si>
  <si>
    <t>5.2 Estudio de Mercado</t>
  </si>
  <si>
    <t>5.3 Justificación de las cantidades a adquirir</t>
  </si>
  <si>
    <t>6. Persona que realiza la valoración ( Contratación)</t>
  </si>
  <si>
    <t>7. Visto Bueno del solicitante (Resolución 1221 de 2005 / Resolución 438 de 2013)</t>
  </si>
  <si>
    <t>9. Visto Bueno del Ordenador del Gasto según la cuantía:</t>
  </si>
  <si>
    <t>Ordenador del Gasto</t>
  </si>
  <si>
    <t>Sede Cúcuta - CREAD Norte de Santander</t>
  </si>
  <si>
    <t>5685303 EXT 129</t>
  </si>
  <si>
    <t>"Para determinar el precio de cada uno de los ítems a contratar se solicitó cotización a la (s) siguiente (s) firma (s) de precios:
1.
2.</t>
  </si>
  <si>
    <t>8. Director de Oficina de Adquisiciones y Almacén (Responsable de la Columna " Inventarios de Bienes " de la Tabla 1) Aplica Solo Para BIENES</t>
  </si>
  <si>
    <t>Hasta 300 smlv</t>
  </si>
  <si>
    <t>1.1      Descripción de la necesidad</t>
  </si>
  <si>
    <r>
      <rPr>
        <b/>
        <i/>
        <sz val="10"/>
        <rFont val="Arial"/>
        <family val="2"/>
      </rPr>
      <t>A.  ¿Qué dependencia, contrato o convenio suscrito por la Universidad tiene la necesidad? 
b. ¿Cuál o cuáles necesidades se pretende satisfacer? 
c. ¿Cuál es la población beneficiada? Tipo y cantidad</t>
    </r>
    <r>
      <rPr>
        <b/>
        <i/>
        <sz val="10"/>
        <color rgb="FFFF0000"/>
        <rFont val="Arial"/>
        <family val="2"/>
      </rPr>
      <t xml:space="preserve">
</t>
    </r>
    <r>
      <rPr>
        <b/>
        <i/>
        <sz val="10"/>
        <rFont val="Arial"/>
        <family val="2"/>
      </rPr>
      <t>Nota.</t>
    </r>
    <r>
      <rPr>
        <i/>
        <sz val="10"/>
        <rFont val="Arial"/>
        <family val="2"/>
      </rPr>
      <t xml:space="preserve"> En el caso de convenios, contratos o proyectos, se debe escribir su objeto y adjuntar en medio magnético o impreso copia del Contrato, acta de inicio y viabilidad técnica.</t>
    </r>
    <r>
      <rPr>
        <b/>
        <i/>
        <sz val="10"/>
        <color rgb="FFFF0000"/>
        <rFont val="Arial"/>
        <family val="2"/>
      </rPr>
      <t xml:space="preserve">
</t>
    </r>
    <r>
      <rPr>
        <b/>
        <i/>
        <sz val="10"/>
        <rFont val="Arial"/>
        <family val="2"/>
      </rPr>
      <t xml:space="preserve">
</t>
    </r>
    <r>
      <rPr>
        <b/>
        <i/>
        <u/>
        <sz val="10"/>
        <color rgb="FFFF0000"/>
        <rFont val="Arial"/>
        <family val="2"/>
      </rPr>
      <t>Ejemplo:</t>
    </r>
    <r>
      <rPr>
        <i/>
        <u/>
        <sz val="10"/>
        <color rgb="FFFF0000"/>
        <rFont val="Arial"/>
        <family val="2"/>
      </rPr>
      <t xml:space="preserve"> El campus universitario de la Universidad de Pamplona en Villa del Rosario tiene un promedio de 4.500 estudiantes, de los cuales el 45% pertenece a estrato uno, de acuerdo a la clasificación socio-económica elaborada por el DANE.
Con el fin de brindar un apoyo a los estudiantes, la Universidad de Pamplona construyó y adecuó un espacio físico donde la población estudiantil más vulnerable pueda acceder a una alimentación que le brinde los estándares nutricionales básicos, cumpliendo con la normatividad sanitaria y fitosanitaria. No obstante, no se cuenta con los elementos de dotación para la puesta en funcionamiento del restaurante.
De acuerdo a la capacidad de la infraestructura instalada, se atenderá a 200 estudiantes seleccionados según los criterios establecidos por la oficina de bienestar universitario.
</t>
    </r>
  </si>
  <si>
    <t>1.5 Lugar de entrega de los bienes o ejecución de los servicios (Señalar uno por requerimiento)</t>
  </si>
  <si>
    <t>Contratista:</t>
  </si>
  <si>
    <t>Objeto del Contrato:</t>
  </si>
  <si>
    <t>Valor Total del Contrato:</t>
  </si>
  <si>
    <t>Contratante:</t>
  </si>
  <si>
    <t>Numero del contrato:</t>
  </si>
  <si>
    <t>Direccion Web o Link:</t>
  </si>
  <si>
    <t>Contratos celebrados por entidades publicas</t>
  </si>
  <si>
    <t>Contrato Numero 1.</t>
  </si>
  <si>
    <t>Contrato Numero 2.</t>
  </si>
  <si>
    <t>1 de 2</t>
  </si>
  <si>
    <r>
      <rPr>
        <b/>
        <sz val="10"/>
        <rFont val="Arial"/>
        <family val="2"/>
      </rPr>
      <t xml:space="preserve">¿Qué bien se requiere adquirir para satisfacer la necesidad? </t>
    </r>
    <r>
      <rPr>
        <b/>
        <i/>
        <u/>
        <sz val="10"/>
        <color rgb="FFFF0000"/>
        <rFont val="Arial"/>
        <family val="2"/>
      </rPr>
      <t xml:space="preserve">
Ejemplo: </t>
    </r>
    <r>
      <rPr>
        <i/>
        <u/>
        <sz val="10"/>
        <color rgb="FFFF0000"/>
        <rFont val="Arial"/>
        <family val="2"/>
      </rPr>
      <t>Se requiere la compra de equipos, enseres y mobiliario con el fin de dotar el comedor universitario, el cual prestará la atención en almuerzos diarios a la comunidad estudiantil.</t>
    </r>
  </si>
  <si>
    <r>
      <rPr>
        <b/>
        <sz val="10"/>
        <rFont val="Arial"/>
        <family val="2"/>
      </rPr>
      <t>¿Cómo contribuye la adquisición de este bien y/o servicio a los fines institucionales?</t>
    </r>
    <r>
      <rPr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</t>
    </r>
    <r>
      <rPr>
        <b/>
        <i/>
        <u/>
        <sz val="10"/>
        <color rgb="FFFF0000"/>
        <rFont val="Arial"/>
        <family val="2"/>
      </rPr>
      <t>Ejemplo:</t>
    </r>
    <r>
      <rPr>
        <i/>
        <u/>
        <sz val="10"/>
        <color rgb="FFFF0000"/>
        <rFont val="Arial"/>
        <family val="2"/>
      </rPr>
      <t xml:space="preserve"> La compraventa de los bienes garantizará la puesta en marcha del servicio de alimentación universitaria para la población estudiantil más vulnerable contribuyendo así a la disminución de los índices de deserción estudiantil, aumentar la cobertura y coadyuvar a mejorar la calidad de vida de sus estudiantes.</t>
    </r>
  </si>
  <si>
    <t>Tiempo de Ejecucion del Contrato:</t>
  </si>
  <si>
    <t>Cedula</t>
  </si>
  <si>
    <t>Bien o Servicio a Adquirir</t>
  </si>
  <si>
    <t>Página:</t>
  </si>
  <si>
    <r>
      <rPr>
        <b/>
        <i/>
        <sz val="10"/>
        <color theme="1"/>
        <rFont val="Arial"/>
        <family val="2"/>
      </rPr>
      <t>Nota:</t>
    </r>
    <r>
      <rPr>
        <i/>
        <sz val="10"/>
        <color theme="1"/>
        <rFont val="Arial"/>
        <family val="2"/>
      </rPr>
      <t>* Diligenciar solo los campos en amarillo.
* Los ejemplos y demás escritos en rojo se deben eliminar.</t>
    </r>
  </si>
  <si>
    <t>Nro.</t>
  </si>
  <si>
    <r>
      <rPr>
        <b/>
        <i/>
        <sz val="10"/>
        <color rgb="FFFF0000"/>
        <rFont val="Arial"/>
        <family val="2"/>
      </rPr>
      <t>BIENES</t>
    </r>
    <r>
      <rPr>
        <i/>
        <sz val="10"/>
        <color rgb="FFFF0000"/>
        <rFont val="Arial"/>
        <family val="2"/>
      </rPr>
      <t>: Para la adquisición de libros la descripción de características técnicas debe contener: Título, autor, editorial, año, Edición, ISBN</t>
    </r>
  </si>
  <si>
    <r>
      <rPr>
        <b/>
        <i/>
        <sz val="10"/>
        <color rgb="FFFF0000"/>
        <rFont val="Arial"/>
        <family val="2"/>
      </rPr>
      <t>BIENES:</t>
    </r>
    <r>
      <rPr>
        <i/>
        <sz val="10"/>
        <color rgb="FFFF0000"/>
        <rFont val="Arial"/>
        <family val="2"/>
      </rPr>
      <t xml:space="preserve"> Para la adquisición de computadores la descripción de características técnicas debe contener: Sistema operativo, procesador, memoria, disco duro, tarjeta de video, unidad óptica, teclado, mouse, tamaño del monitor, interfaz de red, puertos</t>
    </r>
  </si>
  <si>
    <r>
      <rPr>
        <b/>
        <i/>
        <sz val="10"/>
        <color rgb="FFFF0000"/>
        <rFont val="Arial"/>
        <family val="2"/>
      </rPr>
      <t>BIENES Nota:</t>
    </r>
    <r>
      <rPr>
        <b/>
        <sz val="10"/>
        <color rgb="FFFF0000"/>
        <rFont val="Arial"/>
        <family val="2"/>
      </rPr>
      <t xml:space="preserve"> </t>
    </r>
    <r>
      <rPr>
        <sz val="10"/>
        <color rgb="FFFF0000"/>
        <rFont val="Arial"/>
        <family val="2"/>
      </rPr>
      <t>Solo describir las especificaciones de los equipos sin los nombres de las marcas, ni referencias y modelos. Dichos datos solo se relacionan si el bien a adquirir es un repuesto para un equipo en especific</t>
    </r>
    <r>
      <rPr>
        <b/>
        <sz val="10"/>
        <color rgb="FFFF0000"/>
        <rFont val="Arial"/>
        <family val="2"/>
      </rPr>
      <t>o</t>
    </r>
  </si>
  <si>
    <r>
      <rPr>
        <b/>
        <i/>
        <sz val="10"/>
        <color rgb="FFFF0000"/>
        <rFont val="Arial"/>
        <family val="2"/>
      </rPr>
      <t>SERVICIOS:</t>
    </r>
    <r>
      <rPr>
        <b/>
        <sz val="10"/>
        <color rgb="FFFF0000"/>
        <rFont val="Arial"/>
        <family val="2"/>
      </rPr>
      <t xml:space="preserve"> </t>
    </r>
    <r>
      <rPr>
        <sz val="10"/>
        <color rgb="FFFF0000"/>
        <rFont val="Arial"/>
        <family val="2"/>
      </rPr>
      <t>Describir detalladamente el Servicio a Solicitar</t>
    </r>
  </si>
  <si>
    <t>Valor Total IVA</t>
  </si>
  <si>
    <t>% IVA aplicar</t>
  </si>
  <si>
    <t>Mes proyectado</t>
  </si>
  <si>
    <r>
      <rPr>
        <b/>
        <i/>
        <u/>
        <sz val="10"/>
        <color rgb="FFFF0000"/>
        <rFont val="Arial"/>
        <family val="2"/>
      </rPr>
      <t xml:space="preserve">Ejemplo: </t>
    </r>
    <r>
      <rPr>
        <i/>
        <u/>
        <sz val="10"/>
        <color rgb="FFFF0000"/>
        <rFont val="Arial"/>
        <family val="2"/>
      </rPr>
      <t>La cantidad de   los ítems a contratar se determinó teniendo en cuenta el consumo histórico de la Universidad o Plan de acción, número de estudiantes inscritos, etc.</t>
    </r>
  </si>
  <si>
    <t>5.1 Servicios conexos (Aquellos que derivan del cumplimiento del contrato)</t>
  </si>
  <si>
    <t>FCT-05 v.01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</si>
</sst>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\ * #,##0_);_(&quot;$&quot;\ * \(#,##0\);_(&quot;$&quot;\ * &quot;-&quot;??_);_(@_)"/>
  </numFmts>
  <fonts count="2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u/>
      <sz val="10"/>
      <color rgb="FFFF0000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i/>
      <sz val="10"/>
      <name val="Arial"/>
      <family val="2"/>
    </font>
    <font>
      <i/>
      <u/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i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187">
    <xf numFmtId="0" fontId="0" fillId="0" borderId="0" xfId="0"/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5" fillId="3" borderId="0" xfId="0" applyFont="1" applyFill="1" applyAlignment="1"/>
    <xf numFmtId="0" fontId="5" fillId="0" borderId="0" xfId="0" applyFont="1" applyAlignment="1"/>
    <xf numFmtId="0" fontId="5" fillId="3" borderId="0" xfId="0" applyFont="1" applyFill="1" applyBorder="1" applyAlignment="1"/>
    <xf numFmtId="0" fontId="15" fillId="3" borderId="0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/>
    <xf numFmtId="0" fontId="5" fillId="3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3" borderId="0" xfId="0" applyFont="1" applyFill="1" applyBorder="1" applyAlignment="1">
      <alignment wrapText="1"/>
    </xf>
    <xf numFmtId="0" fontId="1" fillId="3" borderId="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wrapText="1"/>
    </xf>
    <xf numFmtId="0" fontId="5" fillId="3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" fontId="18" fillId="2" borderId="6" xfId="3" applyNumberFormat="1" applyFont="1" applyFill="1" applyBorder="1" applyAlignment="1">
      <alignment horizontal="center" vertical="center"/>
    </xf>
    <xf numFmtId="166" fontId="18" fillId="0" borderId="6" xfId="4" applyNumberFormat="1" applyFont="1" applyFill="1" applyBorder="1" applyAlignment="1">
      <alignment horizontal="center" vertical="center" wrapText="1"/>
    </xf>
    <xf numFmtId="9" fontId="18" fillId="0" borderId="6" xfId="6" applyFont="1" applyFill="1" applyBorder="1" applyAlignment="1">
      <alignment horizontal="center" vertical="center" wrapText="1"/>
    </xf>
    <xf numFmtId="166" fontId="18" fillId="2" borderId="6" xfId="4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" fontId="18" fillId="2" borderId="1" xfId="3" applyNumberFormat="1" applyFont="1" applyFill="1" applyBorder="1" applyAlignment="1">
      <alignment horizontal="center" vertical="center"/>
    </xf>
    <xf numFmtId="166" fontId="18" fillId="2" borderId="1" xfId="4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Border="1"/>
    <xf numFmtId="0" fontId="5" fillId="3" borderId="12" xfId="0" applyFont="1" applyFill="1" applyBorder="1"/>
    <xf numFmtId="0" fontId="5" fillId="3" borderId="5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wrapText="1"/>
    </xf>
    <xf numFmtId="0" fontId="5" fillId="3" borderId="11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11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166" fontId="1" fillId="3" borderId="1" xfId="4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0" borderId="1" xfId="5" applyFont="1" applyFill="1" applyBorder="1" applyAlignment="1">
      <alignment horizontal="center" vertical="center" wrapText="1"/>
    </xf>
  </cellXfs>
  <cellStyles count="7">
    <cellStyle name="Hipervínculo" xfId="5" builtinId="8"/>
    <cellStyle name="Millares" xfId="3" builtinId="3"/>
    <cellStyle name="Moneda" xfId="4" builtinId="4"/>
    <cellStyle name="Normal" xfId="0" builtinId="0"/>
    <cellStyle name="Normal 2" xfId="1" xr:uid="{00000000-0005-0000-0000-000004000000}"/>
    <cellStyle name="Normal 3" xfId="2" xr:uid="{00000000-0005-0000-0000-000005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105833</xdr:colOff>
      <xdr:row>0</xdr:row>
      <xdr:rowOff>63501</xdr:rowOff>
    </xdr:from>
    <xdr:to>
      <xdr:col>1</xdr:col>
      <xdr:colOff>793750</xdr:colOff>
      <xdr:row>1</xdr:row>
      <xdr:rowOff>232658</xdr:rowOff>
    </xdr:to>
    <xdr:pic>
      <xdr:nvPicPr>
        <xdr:cNvPr id="2" name="1 Imagen" descr="unipamplon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" y="63501"/>
          <a:ext cx="1047750" cy="507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45245</xdr:colOff>
      <xdr:row>0</xdr:row>
      <xdr:rowOff>28577</xdr:rowOff>
    </xdr:from>
    <xdr:to>
      <xdr:col>1</xdr:col>
      <xdr:colOff>523875</xdr:colOff>
      <xdr:row>1</xdr:row>
      <xdr:rowOff>230697</xdr:rowOff>
    </xdr:to>
    <xdr:pic>
      <xdr:nvPicPr>
        <xdr:cNvPr id="2" name="1 Imagen" descr="unipamplon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5" y="28577"/>
          <a:ext cx="740568" cy="559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fiadqui@unipamplona.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8"/>
  <sheetViews>
    <sheetView view="pageBreakPreview" zoomScaleSheetLayoutView="100" workbookViewId="0">
      <selection activeCell="G1" sqref="G1"/>
    </sheetView>
  </sheetViews>
  <sheetFormatPr baseColWidth="10" defaultRowHeight="12.75" x14ac:dyDescent="0.2"/>
  <cols>
    <col min="1" max="1" width="5.42578125" style="17" customWidth="1"/>
    <col min="2" max="2" width="13.7109375" style="17" customWidth="1"/>
    <col min="3" max="3" width="16.42578125" style="17" customWidth="1"/>
    <col min="4" max="4" width="16.85546875" style="17" customWidth="1"/>
    <col min="5" max="5" width="18.5703125" style="17" customWidth="1"/>
    <col min="6" max="6" width="9.42578125" style="17" customWidth="1"/>
    <col min="7" max="7" width="16.42578125" style="17" customWidth="1"/>
    <col min="8" max="8" width="41.85546875" style="17" bestFit="1" customWidth="1"/>
    <col min="9" max="34" width="11.42578125" style="17"/>
    <col min="35" max="16384" width="11.42578125" style="18"/>
  </cols>
  <sheetData>
    <row r="1" spans="1:7" ht="26.25" customHeight="1" x14ac:dyDescent="0.2">
      <c r="A1" s="130"/>
      <c r="B1" s="130"/>
      <c r="C1" s="131" t="s">
        <v>146</v>
      </c>
      <c r="D1" s="131"/>
      <c r="E1" s="131"/>
      <c r="F1" s="43" t="s">
        <v>147</v>
      </c>
      <c r="G1" s="44" t="s">
        <v>194</v>
      </c>
    </row>
    <row r="2" spans="1:7" ht="20.25" customHeight="1" x14ac:dyDescent="0.2">
      <c r="A2" s="130"/>
      <c r="B2" s="130"/>
      <c r="C2" s="132"/>
      <c r="D2" s="132"/>
      <c r="E2" s="132"/>
      <c r="F2" s="43" t="s">
        <v>182</v>
      </c>
      <c r="G2" s="44" t="s">
        <v>176</v>
      </c>
    </row>
    <row r="3" spans="1:7" x14ac:dyDescent="0.2">
      <c r="A3" s="21"/>
      <c r="B3" s="19"/>
      <c r="C3" s="19"/>
      <c r="D3" s="19"/>
      <c r="E3" s="19"/>
      <c r="F3" s="19"/>
      <c r="G3" s="49"/>
    </row>
    <row r="4" spans="1:7" x14ac:dyDescent="0.2">
      <c r="A4" s="21"/>
      <c r="B4" s="131" t="s">
        <v>158</v>
      </c>
      <c r="C4" s="131"/>
      <c r="D4" s="132"/>
      <c r="E4" s="132"/>
      <c r="F4" s="132"/>
      <c r="G4" s="29"/>
    </row>
    <row r="5" spans="1:7" x14ac:dyDescent="0.2">
      <c r="A5" s="21"/>
      <c r="B5" s="131" t="s">
        <v>103</v>
      </c>
      <c r="C5" s="131"/>
      <c r="D5" s="132"/>
      <c r="E5" s="132"/>
      <c r="F5" s="132"/>
      <c r="G5" s="29"/>
    </row>
    <row r="6" spans="1:7" x14ac:dyDescent="0.2">
      <c r="A6" s="21"/>
      <c r="B6" s="131" t="s">
        <v>62</v>
      </c>
      <c r="C6" s="131"/>
      <c r="D6" s="133"/>
      <c r="E6" s="134"/>
      <c r="F6" s="135"/>
      <c r="G6" s="29"/>
    </row>
    <row r="7" spans="1:7" x14ac:dyDescent="0.2">
      <c r="A7" s="21"/>
      <c r="B7" s="131" t="s">
        <v>181</v>
      </c>
      <c r="C7" s="131"/>
      <c r="D7" s="132"/>
      <c r="E7" s="132"/>
      <c r="F7" s="132"/>
      <c r="G7" s="29"/>
    </row>
    <row r="8" spans="1:7" x14ac:dyDescent="0.2">
      <c r="A8" s="21"/>
      <c r="B8" s="19"/>
      <c r="C8" s="20"/>
      <c r="D8" s="20"/>
      <c r="E8" s="20"/>
      <c r="F8" s="20"/>
      <c r="G8" s="29"/>
    </row>
    <row r="9" spans="1:7" ht="29.25" customHeight="1" x14ac:dyDescent="0.2">
      <c r="A9" s="21"/>
      <c r="B9" s="136" t="s">
        <v>183</v>
      </c>
      <c r="C9" s="137"/>
      <c r="D9" s="137"/>
      <c r="E9" s="137"/>
      <c r="F9" s="138"/>
      <c r="G9" s="29"/>
    </row>
    <row r="10" spans="1:7" x14ac:dyDescent="0.2">
      <c r="A10" s="21"/>
      <c r="B10" s="19"/>
      <c r="C10" s="20"/>
      <c r="D10" s="20"/>
      <c r="E10" s="20"/>
      <c r="F10" s="20"/>
      <c r="G10" s="29"/>
    </row>
    <row r="11" spans="1:7" x14ac:dyDescent="0.2">
      <c r="A11" s="115" t="s">
        <v>30</v>
      </c>
      <c r="B11" s="116"/>
      <c r="C11" s="116"/>
      <c r="D11" s="116"/>
      <c r="E11" s="116"/>
      <c r="F11" s="116"/>
      <c r="G11" s="117"/>
    </row>
    <row r="12" spans="1:7" x14ac:dyDescent="0.2">
      <c r="A12" s="84" t="s">
        <v>164</v>
      </c>
      <c r="B12" s="84"/>
      <c r="C12" s="84"/>
      <c r="D12" s="84"/>
      <c r="E12" s="84"/>
      <c r="F12" s="84"/>
      <c r="G12" s="84"/>
    </row>
    <row r="13" spans="1:7" ht="240" customHeight="1" x14ac:dyDescent="0.2">
      <c r="A13" s="139" t="s">
        <v>165</v>
      </c>
      <c r="B13" s="139"/>
      <c r="C13" s="139"/>
      <c r="D13" s="139"/>
      <c r="E13" s="139"/>
      <c r="F13" s="139"/>
      <c r="G13" s="139"/>
    </row>
    <row r="14" spans="1:7" ht="57" customHeight="1" x14ac:dyDescent="0.2">
      <c r="A14" s="140" t="s">
        <v>177</v>
      </c>
      <c r="B14" s="141"/>
      <c r="C14" s="141"/>
      <c r="D14" s="141"/>
      <c r="E14" s="141"/>
      <c r="F14" s="141"/>
      <c r="G14" s="142"/>
    </row>
    <row r="15" spans="1:7" ht="71.25" customHeight="1" x14ac:dyDescent="0.2">
      <c r="A15" s="149" t="s">
        <v>178</v>
      </c>
      <c r="B15" s="149"/>
      <c r="C15" s="149"/>
      <c r="D15" s="149"/>
      <c r="E15" s="149"/>
      <c r="F15" s="149"/>
      <c r="G15" s="149"/>
    </row>
    <row r="16" spans="1:7" x14ac:dyDescent="0.2">
      <c r="A16" s="45"/>
      <c r="B16" s="13"/>
      <c r="C16" s="13"/>
      <c r="D16" s="13"/>
      <c r="E16" s="13"/>
      <c r="F16" s="13"/>
      <c r="G16" s="14"/>
    </row>
    <row r="17" spans="1:7" x14ac:dyDescent="0.2">
      <c r="A17" s="84" t="s">
        <v>145</v>
      </c>
      <c r="B17" s="84"/>
      <c r="C17" s="84"/>
      <c r="D17" s="84"/>
      <c r="E17" s="84"/>
      <c r="F17" s="84"/>
      <c r="G17" s="84"/>
    </row>
    <row r="18" spans="1:7" ht="57" customHeight="1" x14ac:dyDescent="0.2">
      <c r="A18" s="160" t="s">
        <v>64</v>
      </c>
      <c r="B18" s="160"/>
      <c r="C18" s="160"/>
      <c r="D18" s="160"/>
      <c r="E18" s="160"/>
      <c r="F18" s="160"/>
      <c r="G18" s="160"/>
    </row>
    <row r="19" spans="1:7" x14ac:dyDescent="0.2">
      <c r="A19" s="130"/>
      <c r="B19" s="130"/>
      <c r="C19" s="130"/>
      <c r="D19" s="130"/>
      <c r="E19" s="130"/>
      <c r="F19" s="130"/>
      <c r="G19" s="130"/>
    </row>
    <row r="20" spans="1:7" x14ac:dyDescent="0.2">
      <c r="A20" s="143" t="s">
        <v>65</v>
      </c>
      <c r="B20" s="144"/>
      <c r="C20" s="144"/>
      <c r="D20" s="144"/>
      <c r="E20" s="144"/>
      <c r="F20" s="144"/>
      <c r="G20" s="145"/>
    </row>
    <row r="21" spans="1:7" x14ac:dyDescent="0.2">
      <c r="A21" s="146" t="s">
        <v>27</v>
      </c>
      <c r="B21" s="147"/>
      <c r="C21" s="147"/>
      <c r="D21" s="147"/>
      <c r="E21" s="147"/>
      <c r="F21" s="147"/>
      <c r="G21" s="148"/>
    </row>
    <row r="22" spans="1:7" x14ac:dyDescent="0.2">
      <c r="A22" s="88"/>
      <c r="B22" s="89"/>
      <c r="C22" s="89"/>
      <c r="D22" s="89"/>
      <c r="E22" s="89"/>
      <c r="F22" s="89"/>
      <c r="G22" s="90"/>
    </row>
    <row r="23" spans="1:7" x14ac:dyDescent="0.2">
      <c r="A23" s="21"/>
      <c r="B23" s="153" t="s">
        <v>51</v>
      </c>
      <c r="C23" s="154"/>
      <c r="D23" s="154"/>
      <c r="E23" s="154"/>
      <c r="F23" s="155"/>
      <c r="G23" s="96"/>
    </row>
    <row r="24" spans="1:7" x14ac:dyDescent="0.2">
      <c r="A24" s="21"/>
      <c r="B24" s="150" t="s">
        <v>148</v>
      </c>
      <c r="C24" s="151"/>
      <c r="D24" s="151"/>
      <c r="E24" s="151"/>
      <c r="F24" s="152"/>
      <c r="G24" s="96"/>
    </row>
    <row r="25" spans="1:7" x14ac:dyDescent="0.2">
      <c r="A25" s="21"/>
      <c r="B25" s="156" t="s">
        <v>149</v>
      </c>
      <c r="C25" s="157"/>
      <c r="D25" s="157"/>
      <c r="E25" s="157"/>
      <c r="F25" s="158"/>
      <c r="G25" s="96"/>
    </row>
    <row r="26" spans="1:7" x14ac:dyDescent="0.2">
      <c r="A26" s="81"/>
      <c r="B26" s="82"/>
      <c r="C26" s="82"/>
      <c r="D26" s="82"/>
      <c r="E26" s="82"/>
      <c r="F26" s="82"/>
      <c r="G26" s="83"/>
    </row>
    <row r="27" spans="1:7" x14ac:dyDescent="0.2">
      <c r="A27" s="84" t="s">
        <v>66</v>
      </c>
      <c r="B27" s="84"/>
      <c r="C27" s="84"/>
      <c r="D27" s="84"/>
      <c r="E27" s="84"/>
      <c r="F27" s="84"/>
      <c r="G27" s="84"/>
    </row>
    <row r="28" spans="1:7" s="22" customFormat="1" x14ac:dyDescent="0.2">
      <c r="A28" s="97" t="s">
        <v>150</v>
      </c>
      <c r="B28" s="98"/>
      <c r="C28" s="98"/>
      <c r="D28" s="98"/>
      <c r="E28" s="98"/>
      <c r="F28" s="98"/>
      <c r="G28" s="99"/>
    </row>
    <row r="29" spans="1:7" s="22" customFormat="1" x14ac:dyDescent="0.2">
      <c r="A29" s="88"/>
      <c r="B29" s="89"/>
      <c r="C29" s="89"/>
      <c r="D29" s="89"/>
      <c r="E29" s="89"/>
      <c r="F29" s="89"/>
      <c r="G29" s="90"/>
    </row>
    <row r="30" spans="1:7" ht="15" customHeight="1" x14ac:dyDescent="0.2">
      <c r="A30" s="21"/>
      <c r="B30" s="19"/>
      <c r="C30" s="8"/>
      <c r="D30" s="8"/>
      <c r="E30" s="80" t="s">
        <v>20</v>
      </c>
      <c r="F30" s="80"/>
      <c r="G30" s="9"/>
    </row>
    <row r="31" spans="1:7" x14ac:dyDescent="0.2">
      <c r="A31" s="21"/>
      <c r="B31" s="100" t="s">
        <v>28</v>
      </c>
      <c r="C31" s="100"/>
      <c r="D31" s="100"/>
      <c r="E31" s="100"/>
      <c r="F31" s="23"/>
      <c r="G31" s="9"/>
    </row>
    <row r="32" spans="1:7" x14ac:dyDescent="0.2">
      <c r="A32" s="21"/>
      <c r="B32" s="100" t="s">
        <v>29</v>
      </c>
      <c r="C32" s="100"/>
      <c r="D32" s="100"/>
      <c r="E32" s="100"/>
      <c r="F32" s="23"/>
      <c r="G32" s="9"/>
    </row>
    <row r="33" spans="1:34" ht="27" customHeight="1" x14ac:dyDescent="0.2">
      <c r="A33" s="21"/>
      <c r="B33" s="159" t="s">
        <v>104</v>
      </c>
      <c r="C33" s="159"/>
      <c r="D33" s="159"/>
      <c r="E33" s="159"/>
      <c r="F33" s="24"/>
      <c r="G33" s="9"/>
    </row>
    <row r="34" spans="1:34" x14ac:dyDescent="0.2">
      <c r="A34" s="85"/>
      <c r="B34" s="86"/>
      <c r="C34" s="86"/>
      <c r="D34" s="86"/>
      <c r="E34" s="86"/>
      <c r="F34" s="86"/>
      <c r="G34" s="87"/>
    </row>
    <row r="35" spans="1:34" x14ac:dyDescent="0.2">
      <c r="A35" s="84" t="s">
        <v>166</v>
      </c>
      <c r="B35" s="84"/>
      <c r="C35" s="84"/>
      <c r="D35" s="84"/>
      <c r="E35" s="84"/>
      <c r="F35" s="84"/>
      <c r="G35" s="84"/>
    </row>
    <row r="36" spans="1:34" x14ac:dyDescent="0.2">
      <c r="A36" s="46"/>
      <c r="B36" s="47"/>
      <c r="C36" s="47"/>
      <c r="D36" s="47"/>
      <c r="E36" s="47"/>
      <c r="F36" s="47"/>
      <c r="G36" s="48"/>
    </row>
    <row r="37" spans="1:34" s="27" customFormat="1" ht="15" customHeight="1" x14ac:dyDescent="0.2">
      <c r="A37" s="21"/>
      <c r="B37" s="19"/>
      <c r="C37" s="25"/>
      <c r="D37" s="25"/>
      <c r="E37" s="80" t="s">
        <v>20</v>
      </c>
      <c r="F37" s="80"/>
      <c r="G37" s="26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</row>
    <row r="38" spans="1:34" x14ac:dyDescent="0.2">
      <c r="A38" s="21"/>
      <c r="B38" s="95" t="s">
        <v>25</v>
      </c>
      <c r="C38" s="95"/>
      <c r="D38" s="95"/>
      <c r="E38" s="95"/>
      <c r="F38" s="28"/>
      <c r="G38" s="29"/>
    </row>
    <row r="39" spans="1:34" x14ac:dyDescent="0.2">
      <c r="A39" s="21"/>
      <c r="B39" s="95" t="s">
        <v>159</v>
      </c>
      <c r="C39" s="95"/>
      <c r="D39" s="95"/>
      <c r="E39" s="95"/>
      <c r="F39" s="28"/>
      <c r="G39" s="29"/>
    </row>
    <row r="40" spans="1:34" x14ac:dyDescent="0.2">
      <c r="A40" s="21"/>
      <c r="B40" s="95" t="s">
        <v>17</v>
      </c>
      <c r="C40" s="95"/>
      <c r="D40" s="95"/>
      <c r="E40" s="95"/>
      <c r="F40" s="28"/>
      <c r="G40" s="29"/>
    </row>
    <row r="41" spans="1:34" x14ac:dyDescent="0.2">
      <c r="A41" s="21"/>
      <c r="B41" s="95" t="s">
        <v>18</v>
      </c>
      <c r="C41" s="95"/>
      <c r="D41" s="95"/>
      <c r="E41" s="95"/>
      <c r="F41" s="28"/>
      <c r="G41" s="29"/>
    </row>
    <row r="42" spans="1:34" x14ac:dyDescent="0.2">
      <c r="A42" s="21"/>
      <c r="B42" s="95" t="s">
        <v>19</v>
      </c>
      <c r="C42" s="95"/>
      <c r="D42" s="95"/>
      <c r="E42" s="95"/>
      <c r="F42" s="28"/>
      <c r="G42" s="29"/>
    </row>
    <row r="43" spans="1:34" s="31" customFormat="1" x14ac:dyDescent="0.2">
      <c r="A43" s="21"/>
      <c r="B43" s="92" t="s">
        <v>26</v>
      </c>
      <c r="C43" s="93"/>
      <c r="D43" s="94"/>
      <c r="E43" s="94"/>
      <c r="F43" s="94"/>
      <c r="G43" s="26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</row>
    <row r="44" spans="1:34" x14ac:dyDescent="0.2">
      <c r="A44" s="81"/>
      <c r="B44" s="82"/>
      <c r="C44" s="82"/>
      <c r="D44" s="82"/>
      <c r="E44" s="82"/>
      <c r="F44" s="82"/>
      <c r="G44" s="83"/>
    </row>
    <row r="45" spans="1:34" x14ac:dyDescent="0.2">
      <c r="A45" s="84" t="s">
        <v>68</v>
      </c>
      <c r="B45" s="84"/>
      <c r="C45" s="84"/>
      <c r="D45" s="84"/>
      <c r="E45" s="84"/>
      <c r="F45" s="84"/>
      <c r="G45" s="84"/>
    </row>
    <row r="46" spans="1:34" s="27" customFormat="1" ht="12.75" customHeight="1" x14ac:dyDescent="0.2">
      <c r="A46" s="85"/>
      <c r="B46" s="86"/>
      <c r="C46" s="86"/>
      <c r="D46" s="86"/>
      <c r="E46" s="86"/>
      <c r="F46" s="86"/>
      <c r="G46" s="87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</row>
    <row r="47" spans="1:34" s="27" customFormat="1" ht="21" customHeight="1" x14ac:dyDescent="0.2">
      <c r="A47" s="91" t="s">
        <v>69</v>
      </c>
      <c r="B47" s="91"/>
      <c r="C47" s="91"/>
      <c r="D47" s="91"/>
      <c r="E47" s="91"/>
      <c r="F47" s="91"/>
      <c r="G47" s="91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</row>
    <row r="48" spans="1:34" s="19" customFormat="1" x14ac:dyDescent="0.2">
      <c r="A48" s="81"/>
      <c r="B48" s="82"/>
      <c r="C48" s="82"/>
      <c r="D48" s="82"/>
      <c r="E48" s="82"/>
      <c r="F48" s="82"/>
      <c r="G48" s="83"/>
    </row>
    <row r="49" spans="1:34" s="19" customFormat="1" x14ac:dyDescent="0.2">
      <c r="A49" s="115" t="s">
        <v>106</v>
      </c>
      <c r="B49" s="116"/>
      <c r="C49" s="116"/>
      <c r="D49" s="116"/>
      <c r="E49" s="116"/>
      <c r="F49" s="116"/>
      <c r="G49" s="117"/>
    </row>
    <row r="50" spans="1:34" s="19" customFormat="1" x14ac:dyDescent="0.2">
      <c r="A50" s="118" t="s">
        <v>173</v>
      </c>
      <c r="B50" s="119"/>
      <c r="C50" s="119"/>
      <c r="D50" s="119"/>
      <c r="E50" s="119"/>
      <c r="F50" s="119"/>
      <c r="G50" s="120"/>
    </row>
    <row r="51" spans="1:34" s="19" customFormat="1" x14ac:dyDescent="0.2">
      <c r="A51" s="121" t="s">
        <v>174</v>
      </c>
      <c r="B51" s="122"/>
      <c r="C51" s="122"/>
      <c r="D51" s="122"/>
      <c r="E51" s="122"/>
      <c r="F51" s="122"/>
      <c r="G51" s="123"/>
    </row>
    <row r="52" spans="1:34" s="19" customFormat="1" x14ac:dyDescent="0.2">
      <c r="A52" s="28">
        <v>1</v>
      </c>
      <c r="B52" s="73" t="s">
        <v>170</v>
      </c>
      <c r="C52" s="74"/>
      <c r="D52" s="32"/>
      <c r="E52" s="32"/>
      <c r="F52" s="32"/>
      <c r="G52" s="33"/>
    </row>
    <row r="53" spans="1:34" s="19" customFormat="1" x14ac:dyDescent="0.2">
      <c r="A53" s="28">
        <v>2</v>
      </c>
      <c r="B53" s="73" t="s">
        <v>167</v>
      </c>
      <c r="C53" s="74"/>
      <c r="D53" s="32"/>
      <c r="E53" s="32"/>
      <c r="F53" s="32"/>
      <c r="G53" s="33"/>
    </row>
    <row r="54" spans="1:34" s="19" customFormat="1" x14ac:dyDescent="0.2">
      <c r="A54" s="28">
        <v>3</v>
      </c>
      <c r="B54" s="73" t="s">
        <v>171</v>
      </c>
      <c r="C54" s="74"/>
      <c r="D54" s="32"/>
      <c r="E54" s="32"/>
      <c r="F54" s="32"/>
      <c r="G54" s="33"/>
    </row>
    <row r="55" spans="1:34" s="19" customFormat="1" x14ac:dyDescent="0.2">
      <c r="A55" s="28">
        <v>4</v>
      </c>
      <c r="B55" s="73" t="s">
        <v>168</v>
      </c>
      <c r="C55" s="74"/>
      <c r="D55" s="32"/>
      <c r="E55" s="32"/>
      <c r="F55" s="32"/>
      <c r="G55" s="33"/>
    </row>
    <row r="56" spans="1:34" s="19" customFormat="1" x14ac:dyDescent="0.2">
      <c r="A56" s="28">
        <v>5</v>
      </c>
      <c r="B56" s="73" t="s">
        <v>169</v>
      </c>
      <c r="C56" s="74"/>
      <c r="D56" s="32"/>
      <c r="E56" s="32"/>
      <c r="F56" s="32"/>
      <c r="G56" s="33"/>
    </row>
    <row r="57" spans="1:34" s="19" customFormat="1" ht="12.75" customHeight="1" x14ac:dyDescent="0.2">
      <c r="A57" s="28">
        <v>6</v>
      </c>
      <c r="B57" s="73" t="s">
        <v>179</v>
      </c>
      <c r="C57" s="74"/>
      <c r="D57" s="74"/>
      <c r="E57" s="32"/>
      <c r="F57" s="32"/>
      <c r="G57" s="33"/>
    </row>
    <row r="58" spans="1:34" s="19" customFormat="1" x14ac:dyDescent="0.2">
      <c r="A58" s="28">
        <v>7</v>
      </c>
      <c r="B58" s="73" t="s">
        <v>172</v>
      </c>
      <c r="C58" s="74"/>
      <c r="D58" s="32"/>
      <c r="E58" s="32"/>
      <c r="F58" s="34"/>
      <c r="G58" s="35"/>
    </row>
    <row r="59" spans="1:34" s="19" customFormat="1" x14ac:dyDescent="0.2">
      <c r="A59" s="36"/>
      <c r="B59" s="37"/>
      <c r="C59" s="32"/>
      <c r="D59" s="32"/>
      <c r="E59" s="32"/>
      <c r="F59" s="38"/>
      <c r="G59" s="39"/>
    </row>
    <row r="60" spans="1:34" s="27" customFormat="1" x14ac:dyDescent="0.2">
      <c r="A60" s="4"/>
      <c r="B60" s="5"/>
      <c r="C60" s="6" t="s">
        <v>107</v>
      </c>
      <c r="D60" s="6" t="s">
        <v>108</v>
      </c>
      <c r="E60" s="6" t="s">
        <v>109</v>
      </c>
      <c r="F60" s="5"/>
      <c r="G60" s="7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</row>
    <row r="61" spans="1:34" s="27" customFormat="1" x14ac:dyDescent="0.2">
      <c r="A61" s="4"/>
      <c r="B61" s="5"/>
      <c r="C61" s="6"/>
      <c r="D61" s="6"/>
      <c r="E61" s="6"/>
      <c r="F61" s="5"/>
      <c r="G61" s="7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</row>
    <row r="62" spans="1:34" s="27" customFormat="1" x14ac:dyDescent="0.2">
      <c r="A62" s="4"/>
      <c r="B62" s="5"/>
      <c r="C62" s="6"/>
      <c r="D62" s="6"/>
      <c r="E62" s="6"/>
      <c r="F62" s="5"/>
      <c r="G62" s="7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</row>
    <row r="63" spans="1:34" s="27" customFormat="1" x14ac:dyDescent="0.2">
      <c r="A63" s="4"/>
      <c r="B63" s="5"/>
      <c r="C63" s="6"/>
      <c r="D63" s="6"/>
      <c r="E63" s="6"/>
      <c r="F63" s="5"/>
      <c r="G63" s="7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</row>
    <row r="64" spans="1:34" s="27" customFormat="1" x14ac:dyDescent="0.2">
      <c r="A64" s="4"/>
      <c r="B64" s="5"/>
      <c r="C64" s="6"/>
      <c r="D64" s="6"/>
      <c r="E64" s="6"/>
      <c r="F64" s="5"/>
      <c r="G64" s="7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</row>
    <row r="65" spans="1:34" s="27" customFormat="1" x14ac:dyDescent="0.2">
      <c r="A65" s="4"/>
      <c r="B65" s="5"/>
      <c r="C65" s="5"/>
      <c r="D65" s="5"/>
      <c r="E65" s="5"/>
      <c r="F65" s="5"/>
      <c r="G65" s="7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</row>
    <row r="66" spans="1:34" s="27" customFormat="1" x14ac:dyDescent="0.2">
      <c r="A66" s="121" t="s">
        <v>175</v>
      </c>
      <c r="B66" s="122"/>
      <c r="C66" s="122"/>
      <c r="D66" s="122"/>
      <c r="E66" s="122"/>
      <c r="F66" s="122"/>
      <c r="G66" s="123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</row>
    <row r="67" spans="1:34" s="27" customFormat="1" x14ac:dyDescent="0.2">
      <c r="A67" s="28">
        <v>1</v>
      </c>
      <c r="B67" s="73" t="s">
        <v>170</v>
      </c>
      <c r="C67" s="74"/>
      <c r="D67" s="32"/>
      <c r="E67" s="32"/>
      <c r="F67" s="32"/>
      <c r="G67" s="33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</row>
    <row r="68" spans="1:34" s="27" customFormat="1" x14ac:dyDescent="0.2">
      <c r="A68" s="28">
        <v>2</v>
      </c>
      <c r="B68" s="73" t="s">
        <v>167</v>
      </c>
      <c r="C68" s="74"/>
      <c r="D68" s="32"/>
      <c r="E68" s="32"/>
      <c r="F68" s="32"/>
      <c r="G68" s="33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</row>
    <row r="69" spans="1:34" s="27" customFormat="1" x14ac:dyDescent="0.2">
      <c r="A69" s="28">
        <v>3</v>
      </c>
      <c r="B69" s="73" t="s">
        <v>171</v>
      </c>
      <c r="C69" s="74"/>
      <c r="D69" s="32"/>
      <c r="E69" s="32"/>
      <c r="F69" s="32"/>
      <c r="G69" s="33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</row>
    <row r="70" spans="1:34" s="27" customFormat="1" x14ac:dyDescent="0.2">
      <c r="A70" s="28">
        <v>4</v>
      </c>
      <c r="B70" s="73" t="s">
        <v>168</v>
      </c>
      <c r="C70" s="74"/>
      <c r="D70" s="32"/>
      <c r="E70" s="32"/>
      <c r="F70" s="32"/>
      <c r="G70" s="33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</row>
    <row r="71" spans="1:34" s="27" customFormat="1" x14ac:dyDescent="0.2">
      <c r="A71" s="28">
        <v>5</v>
      </c>
      <c r="B71" s="73" t="s">
        <v>169</v>
      </c>
      <c r="C71" s="74"/>
      <c r="D71" s="32"/>
      <c r="E71" s="32"/>
      <c r="F71" s="32"/>
      <c r="G71" s="33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</row>
    <row r="72" spans="1:34" s="27" customFormat="1" x14ac:dyDescent="0.2">
      <c r="A72" s="28">
        <v>6</v>
      </c>
      <c r="B72" s="73" t="s">
        <v>179</v>
      </c>
      <c r="C72" s="74"/>
      <c r="D72" s="74"/>
      <c r="E72" s="32"/>
      <c r="F72" s="32"/>
      <c r="G72" s="33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</row>
    <row r="73" spans="1:34" x14ac:dyDescent="0.2">
      <c r="A73" s="28">
        <v>7</v>
      </c>
      <c r="B73" s="73" t="s">
        <v>172</v>
      </c>
      <c r="C73" s="74"/>
      <c r="D73" s="32"/>
      <c r="E73" s="32"/>
      <c r="F73" s="34"/>
      <c r="G73" s="35"/>
    </row>
    <row r="74" spans="1:34" s="31" customFormat="1" x14ac:dyDescent="0.2">
      <c r="A74" s="36"/>
      <c r="B74" s="37"/>
      <c r="C74" s="32"/>
      <c r="D74" s="32"/>
      <c r="E74" s="32"/>
      <c r="F74" s="38"/>
      <c r="G74" s="39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</row>
    <row r="75" spans="1:34" x14ac:dyDescent="0.2">
      <c r="A75" s="4"/>
      <c r="B75" s="5"/>
      <c r="C75" s="6" t="s">
        <v>107</v>
      </c>
      <c r="D75" s="6" t="s">
        <v>108</v>
      </c>
      <c r="E75" s="6" t="s">
        <v>109</v>
      </c>
      <c r="F75" s="5"/>
      <c r="G75" s="7"/>
    </row>
    <row r="76" spans="1:34" x14ac:dyDescent="0.2">
      <c r="A76" s="4"/>
      <c r="B76" s="5"/>
      <c r="C76" s="6"/>
      <c r="D76" s="6"/>
      <c r="E76" s="6"/>
      <c r="F76" s="5"/>
      <c r="G76" s="7"/>
    </row>
    <row r="77" spans="1:34" x14ac:dyDescent="0.2">
      <c r="A77" s="4"/>
      <c r="B77" s="5"/>
      <c r="C77" s="6"/>
      <c r="D77" s="6"/>
      <c r="E77" s="6"/>
      <c r="F77" s="5"/>
      <c r="G77" s="7"/>
    </row>
    <row r="78" spans="1:34" x14ac:dyDescent="0.2">
      <c r="A78" s="4"/>
      <c r="B78" s="5"/>
      <c r="C78" s="6"/>
      <c r="D78" s="6"/>
      <c r="E78" s="6"/>
      <c r="F78" s="5"/>
      <c r="G78" s="7"/>
    </row>
    <row r="79" spans="1:34" x14ac:dyDescent="0.2">
      <c r="A79" s="4"/>
      <c r="B79" s="5"/>
      <c r="C79" s="6"/>
      <c r="D79" s="6"/>
      <c r="E79" s="6"/>
      <c r="F79" s="5"/>
      <c r="G79" s="7"/>
    </row>
    <row r="80" spans="1:34" x14ac:dyDescent="0.2">
      <c r="A80" s="4"/>
      <c r="B80" s="5"/>
      <c r="C80" s="5"/>
      <c r="D80" s="5"/>
      <c r="E80" s="5"/>
      <c r="F80" s="5"/>
      <c r="G80" s="7"/>
    </row>
    <row r="81" spans="1:7" x14ac:dyDescent="0.2">
      <c r="A81" s="110"/>
      <c r="B81" s="110"/>
      <c r="C81" s="110"/>
      <c r="D81" s="110"/>
      <c r="E81" s="110"/>
      <c r="F81" s="110"/>
      <c r="G81" s="110"/>
    </row>
    <row r="82" spans="1:7" x14ac:dyDescent="0.2">
      <c r="A82" s="109" t="s">
        <v>111</v>
      </c>
      <c r="B82" s="109"/>
      <c r="C82" s="109"/>
      <c r="D82" s="109"/>
      <c r="E82" s="109"/>
      <c r="F82" s="109"/>
      <c r="G82" s="109"/>
    </row>
    <row r="83" spans="1:7" x14ac:dyDescent="0.2">
      <c r="A83" s="21"/>
      <c r="B83" s="112" t="s">
        <v>13</v>
      </c>
      <c r="C83" s="112"/>
      <c r="D83" s="105"/>
      <c r="E83" s="105"/>
      <c r="F83" s="105"/>
      <c r="G83" s="106"/>
    </row>
    <row r="84" spans="1:7" x14ac:dyDescent="0.2">
      <c r="A84" s="21"/>
      <c r="B84" s="75" t="s">
        <v>14</v>
      </c>
      <c r="C84" s="76"/>
      <c r="D84" s="107"/>
      <c r="E84" s="107"/>
      <c r="F84" s="107"/>
      <c r="G84" s="108"/>
    </row>
    <row r="85" spans="1:7" x14ac:dyDescent="0.2">
      <c r="A85" s="21"/>
      <c r="B85" s="95" t="s">
        <v>16</v>
      </c>
      <c r="C85" s="95"/>
      <c r="D85" s="78"/>
      <c r="E85" s="78"/>
      <c r="F85" s="78"/>
      <c r="G85" s="79"/>
    </row>
    <row r="86" spans="1:7" x14ac:dyDescent="0.2">
      <c r="A86" s="21"/>
      <c r="B86" s="75" t="s">
        <v>180</v>
      </c>
      <c r="C86" s="76"/>
      <c r="D86" s="77"/>
      <c r="E86" s="78"/>
      <c r="F86" s="78"/>
      <c r="G86" s="79"/>
    </row>
    <row r="87" spans="1:7" x14ac:dyDescent="0.2">
      <c r="A87" s="21"/>
      <c r="B87" s="95" t="s">
        <v>15</v>
      </c>
      <c r="C87" s="95"/>
      <c r="D87" s="78"/>
      <c r="E87" s="78"/>
      <c r="F87" s="78"/>
      <c r="G87" s="79"/>
    </row>
    <row r="88" spans="1:7" x14ac:dyDescent="0.2">
      <c r="A88" s="21"/>
      <c r="B88" s="95" t="s">
        <v>52</v>
      </c>
      <c r="C88" s="95"/>
      <c r="D88" s="78"/>
      <c r="E88" s="78"/>
      <c r="F88" s="78"/>
      <c r="G88" s="79"/>
    </row>
    <row r="89" spans="1:7" x14ac:dyDescent="0.2">
      <c r="A89" s="21"/>
      <c r="B89" s="101" t="s">
        <v>61</v>
      </c>
      <c r="C89" s="102"/>
      <c r="D89" s="103"/>
      <c r="E89" s="103"/>
      <c r="F89" s="103"/>
      <c r="G89" s="104"/>
    </row>
    <row r="90" spans="1:7" x14ac:dyDescent="0.2">
      <c r="A90" s="21"/>
      <c r="B90" s="113" t="s">
        <v>60</v>
      </c>
      <c r="C90" s="114"/>
      <c r="D90" s="94"/>
      <c r="E90" s="94"/>
      <c r="F90" s="94"/>
      <c r="G90" s="94"/>
    </row>
    <row r="91" spans="1:7" x14ac:dyDescent="0.2">
      <c r="A91" s="81"/>
      <c r="B91" s="82"/>
      <c r="C91" s="82"/>
      <c r="D91" s="82"/>
      <c r="E91" s="82"/>
      <c r="F91" s="82"/>
      <c r="G91" s="83"/>
    </row>
    <row r="92" spans="1:7" x14ac:dyDescent="0.2">
      <c r="A92" s="111" t="s">
        <v>112</v>
      </c>
      <c r="B92" s="109"/>
      <c r="C92" s="109"/>
      <c r="D92" s="109"/>
      <c r="E92" s="109"/>
      <c r="F92" s="109"/>
      <c r="G92" s="109"/>
    </row>
    <row r="93" spans="1:7" x14ac:dyDescent="0.2">
      <c r="A93" s="21"/>
      <c r="B93" s="95" t="s">
        <v>13</v>
      </c>
      <c r="C93" s="95"/>
      <c r="D93" s="129"/>
      <c r="E93" s="105"/>
      <c r="F93" s="105"/>
      <c r="G93" s="106"/>
    </row>
    <row r="94" spans="1:7" x14ac:dyDescent="0.2">
      <c r="A94" s="21"/>
      <c r="B94" s="95" t="s">
        <v>14</v>
      </c>
      <c r="C94" s="95"/>
      <c r="D94" s="77"/>
      <c r="E94" s="78"/>
      <c r="F94" s="78"/>
      <c r="G94" s="79"/>
    </row>
    <row r="95" spans="1:7" x14ac:dyDescent="0.2">
      <c r="A95" s="21"/>
      <c r="B95" s="95" t="s">
        <v>16</v>
      </c>
      <c r="C95" s="95"/>
      <c r="D95" s="77"/>
      <c r="E95" s="78"/>
      <c r="F95" s="78"/>
      <c r="G95" s="79"/>
    </row>
    <row r="96" spans="1:7" x14ac:dyDescent="0.2">
      <c r="A96" s="21"/>
      <c r="B96" s="128" t="s">
        <v>15</v>
      </c>
      <c r="C96" s="128"/>
      <c r="D96" s="125"/>
      <c r="E96" s="126"/>
      <c r="F96" s="126"/>
      <c r="G96" s="127"/>
    </row>
    <row r="97" spans="1:8" x14ac:dyDescent="0.2">
      <c r="A97" s="40"/>
      <c r="B97" s="124" t="s">
        <v>63</v>
      </c>
      <c r="C97" s="124"/>
      <c r="D97" s="124"/>
      <c r="E97" s="124"/>
      <c r="F97" s="124"/>
      <c r="G97" s="124"/>
    </row>
    <row r="102" spans="1:8" x14ac:dyDescent="0.2">
      <c r="H102" s="17" t="s">
        <v>70</v>
      </c>
    </row>
    <row r="103" spans="1:8" x14ac:dyDescent="0.2">
      <c r="H103" s="17" t="s">
        <v>71</v>
      </c>
    </row>
    <row r="104" spans="1:8" x14ac:dyDescent="0.2">
      <c r="H104" s="17" t="s">
        <v>72</v>
      </c>
    </row>
    <row r="105" spans="1:8" ht="25.5" x14ac:dyDescent="0.2">
      <c r="H105" s="17" t="s">
        <v>96</v>
      </c>
    </row>
    <row r="106" spans="1:8" ht="25.5" x14ac:dyDescent="0.2">
      <c r="H106" s="17" t="s">
        <v>98</v>
      </c>
    </row>
    <row r="107" spans="1:8" x14ac:dyDescent="0.2">
      <c r="H107" s="17" t="s">
        <v>99</v>
      </c>
    </row>
    <row r="108" spans="1:8" x14ac:dyDescent="0.2">
      <c r="H108" s="17" t="s">
        <v>102</v>
      </c>
    </row>
    <row r="109" spans="1:8" x14ac:dyDescent="0.2">
      <c r="H109" s="17" t="s">
        <v>101</v>
      </c>
    </row>
    <row r="110" spans="1:8" x14ac:dyDescent="0.2">
      <c r="C110" s="41"/>
      <c r="H110" s="17" t="s">
        <v>73</v>
      </c>
    </row>
    <row r="111" spans="1:8" x14ac:dyDescent="0.2">
      <c r="C111" s="41"/>
      <c r="H111" s="17" t="s">
        <v>86</v>
      </c>
    </row>
    <row r="112" spans="1:8" x14ac:dyDescent="0.2">
      <c r="H112" s="17" t="s">
        <v>81</v>
      </c>
    </row>
    <row r="113" spans="3:8" x14ac:dyDescent="0.2">
      <c r="H113" s="17" t="s">
        <v>97</v>
      </c>
    </row>
    <row r="114" spans="3:8" x14ac:dyDescent="0.2">
      <c r="H114" s="17" t="s">
        <v>74</v>
      </c>
    </row>
    <row r="115" spans="3:8" x14ac:dyDescent="0.2">
      <c r="H115" s="17" t="s">
        <v>75</v>
      </c>
    </row>
    <row r="116" spans="3:8" ht="51" x14ac:dyDescent="0.2">
      <c r="C116" s="18" t="s">
        <v>46</v>
      </c>
      <c r="E116" s="17" t="s">
        <v>105</v>
      </c>
      <c r="H116" s="17" t="s">
        <v>76</v>
      </c>
    </row>
    <row r="117" spans="3:8" ht="51" x14ac:dyDescent="0.2">
      <c r="C117" s="17" t="s">
        <v>12</v>
      </c>
      <c r="E117" s="17" t="s">
        <v>58</v>
      </c>
      <c r="H117" s="17" t="s">
        <v>78</v>
      </c>
    </row>
    <row r="118" spans="3:8" ht="51" x14ac:dyDescent="0.2">
      <c r="C118" s="18" t="s">
        <v>43</v>
      </c>
      <c r="E118" s="17" t="s">
        <v>67</v>
      </c>
      <c r="H118" s="17" t="s">
        <v>77</v>
      </c>
    </row>
    <row r="119" spans="3:8" ht="25.5" x14ac:dyDescent="0.2">
      <c r="C119" s="18" t="s">
        <v>31</v>
      </c>
      <c r="E119" s="17" t="s">
        <v>59</v>
      </c>
      <c r="H119" s="17" t="s">
        <v>79</v>
      </c>
    </row>
    <row r="120" spans="3:8" x14ac:dyDescent="0.2">
      <c r="C120" s="18" t="s">
        <v>35</v>
      </c>
      <c r="H120" s="17" t="s">
        <v>80</v>
      </c>
    </row>
    <row r="121" spans="3:8" x14ac:dyDescent="0.2">
      <c r="C121" s="18" t="s">
        <v>42</v>
      </c>
      <c r="H121" s="17" t="s">
        <v>93</v>
      </c>
    </row>
    <row r="122" spans="3:8" x14ac:dyDescent="0.2">
      <c r="C122" s="18" t="s">
        <v>33</v>
      </c>
      <c r="H122" s="17" t="s">
        <v>90</v>
      </c>
    </row>
    <row r="123" spans="3:8" x14ac:dyDescent="0.2">
      <c r="C123" s="18" t="s">
        <v>34</v>
      </c>
      <c r="H123" s="17" t="s">
        <v>95</v>
      </c>
    </row>
    <row r="124" spans="3:8" ht="51" x14ac:dyDescent="0.2">
      <c r="C124" s="18" t="s">
        <v>38</v>
      </c>
      <c r="H124" s="17" t="s">
        <v>85</v>
      </c>
    </row>
    <row r="125" spans="3:8" x14ac:dyDescent="0.2">
      <c r="C125" s="17" t="s">
        <v>2</v>
      </c>
      <c r="H125" s="17" t="s">
        <v>92</v>
      </c>
    </row>
    <row r="126" spans="3:8" x14ac:dyDescent="0.2">
      <c r="C126" s="17" t="s">
        <v>1</v>
      </c>
      <c r="H126" s="17" t="s">
        <v>91</v>
      </c>
    </row>
    <row r="127" spans="3:8" ht="25.5" x14ac:dyDescent="0.2">
      <c r="C127" s="17" t="s">
        <v>5</v>
      </c>
      <c r="H127" s="17" t="s">
        <v>82</v>
      </c>
    </row>
    <row r="128" spans="3:8" ht="38.25" x14ac:dyDescent="0.2">
      <c r="C128" s="17" t="s">
        <v>4</v>
      </c>
      <c r="H128" s="17" t="s">
        <v>84</v>
      </c>
    </row>
    <row r="129" spans="3:8" ht="38.25" x14ac:dyDescent="0.2">
      <c r="C129" s="17" t="s">
        <v>6</v>
      </c>
      <c r="H129" s="17" t="s">
        <v>87</v>
      </c>
    </row>
    <row r="130" spans="3:8" x14ac:dyDescent="0.2">
      <c r="C130" s="18" t="s">
        <v>32</v>
      </c>
      <c r="H130" s="17" t="s">
        <v>94</v>
      </c>
    </row>
    <row r="131" spans="3:8" x14ac:dyDescent="0.2">
      <c r="C131" s="17" t="s">
        <v>9</v>
      </c>
      <c r="H131" s="17" t="s">
        <v>89</v>
      </c>
    </row>
    <row r="132" spans="3:8" ht="25.5" x14ac:dyDescent="0.2">
      <c r="C132" s="18" t="s">
        <v>47</v>
      </c>
      <c r="H132" s="17" t="s">
        <v>88</v>
      </c>
    </row>
    <row r="133" spans="3:8" ht="25.5" x14ac:dyDescent="0.2">
      <c r="C133" s="18" t="s">
        <v>57</v>
      </c>
      <c r="H133" s="17" t="s">
        <v>83</v>
      </c>
    </row>
    <row r="134" spans="3:8" x14ac:dyDescent="0.2">
      <c r="C134" s="18" t="s">
        <v>44</v>
      </c>
      <c r="H134" s="17" t="s">
        <v>100</v>
      </c>
    </row>
    <row r="135" spans="3:8" x14ac:dyDescent="0.2">
      <c r="C135" s="17" t="s">
        <v>7</v>
      </c>
    </row>
    <row r="136" spans="3:8" x14ac:dyDescent="0.2">
      <c r="C136" s="17" t="s">
        <v>3</v>
      </c>
    </row>
    <row r="137" spans="3:8" ht="38.25" x14ac:dyDescent="0.2">
      <c r="C137" s="18" t="s">
        <v>39</v>
      </c>
    </row>
    <row r="138" spans="3:8" x14ac:dyDescent="0.2">
      <c r="C138" s="17" t="s">
        <v>10</v>
      </c>
    </row>
    <row r="139" spans="3:8" ht="38.25" x14ac:dyDescent="0.2">
      <c r="C139" s="18" t="s">
        <v>40</v>
      </c>
    </row>
    <row r="140" spans="3:8" ht="38.25" x14ac:dyDescent="0.2">
      <c r="C140" s="18" t="s">
        <v>40</v>
      </c>
    </row>
    <row r="141" spans="3:8" x14ac:dyDescent="0.2">
      <c r="C141" s="18" t="s">
        <v>37</v>
      </c>
    </row>
    <row r="142" spans="3:8" x14ac:dyDescent="0.2">
      <c r="C142" s="18" t="s">
        <v>41</v>
      </c>
    </row>
    <row r="143" spans="3:8" ht="25.5" x14ac:dyDescent="0.2">
      <c r="C143" s="17" t="s">
        <v>11</v>
      </c>
    </row>
    <row r="144" spans="3:8" x14ac:dyDescent="0.2">
      <c r="C144" s="17" t="s">
        <v>8</v>
      </c>
    </row>
    <row r="145" spans="3:3" x14ac:dyDescent="0.2">
      <c r="C145" s="18" t="s">
        <v>36</v>
      </c>
    </row>
    <row r="146" spans="3:3" ht="25.5" x14ac:dyDescent="0.2">
      <c r="C146" s="18" t="s">
        <v>45</v>
      </c>
    </row>
    <row r="147" spans="3:3" x14ac:dyDescent="0.2">
      <c r="C147" s="18" t="s">
        <v>144</v>
      </c>
    </row>
    <row r="148" spans="3:3" x14ac:dyDescent="0.2">
      <c r="C148" s="42" t="s">
        <v>113</v>
      </c>
    </row>
    <row r="149" spans="3:3" ht="25.5" x14ac:dyDescent="0.2">
      <c r="C149" s="42" t="s">
        <v>114</v>
      </c>
    </row>
    <row r="150" spans="3:3" ht="25.5" x14ac:dyDescent="0.2">
      <c r="C150" s="42" t="s">
        <v>115</v>
      </c>
    </row>
    <row r="151" spans="3:3" ht="38.25" x14ac:dyDescent="0.2">
      <c r="C151" s="42" t="s">
        <v>116</v>
      </c>
    </row>
    <row r="152" spans="3:3" ht="38.25" x14ac:dyDescent="0.2">
      <c r="C152" s="42" t="s">
        <v>117</v>
      </c>
    </row>
    <row r="153" spans="3:3" ht="25.5" x14ac:dyDescent="0.2">
      <c r="C153" s="42" t="s">
        <v>118</v>
      </c>
    </row>
    <row r="154" spans="3:3" x14ac:dyDescent="0.2">
      <c r="C154" s="42" t="s">
        <v>119</v>
      </c>
    </row>
    <row r="155" spans="3:3" ht="38.25" x14ac:dyDescent="0.2">
      <c r="C155" s="42" t="s">
        <v>120</v>
      </c>
    </row>
    <row r="156" spans="3:3" ht="25.5" x14ac:dyDescent="0.2">
      <c r="C156" s="42" t="s">
        <v>121</v>
      </c>
    </row>
    <row r="157" spans="3:3" x14ac:dyDescent="0.2">
      <c r="C157" s="42" t="s">
        <v>122</v>
      </c>
    </row>
    <row r="158" spans="3:3" ht="25.5" x14ac:dyDescent="0.2">
      <c r="C158" s="42" t="s">
        <v>123</v>
      </c>
    </row>
    <row r="159" spans="3:3" ht="25.5" x14ac:dyDescent="0.2">
      <c r="C159" s="42" t="s">
        <v>124</v>
      </c>
    </row>
    <row r="160" spans="3:3" x14ac:dyDescent="0.2">
      <c r="C160" s="42" t="s">
        <v>125</v>
      </c>
    </row>
    <row r="161" spans="3:3" ht="38.25" x14ac:dyDescent="0.2">
      <c r="C161" s="42" t="s">
        <v>126</v>
      </c>
    </row>
    <row r="162" spans="3:3" x14ac:dyDescent="0.2">
      <c r="C162" s="42" t="s">
        <v>127</v>
      </c>
    </row>
    <row r="163" spans="3:3" ht="38.25" x14ac:dyDescent="0.2">
      <c r="C163" s="42" t="s">
        <v>128</v>
      </c>
    </row>
    <row r="164" spans="3:3" ht="25.5" x14ac:dyDescent="0.2">
      <c r="C164" s="42" t="s">
        <v>129</v>
      </c>
    </row>
    <row r="165" spans="3:3" ht="25.5" x14ac:dyDescent="0.2">
      <c r="C165" s="42" t="s">
        <v>130</v>
      </c>
    </row>
    <row r="166" spans="3:3" ht="38.25" x14ac:dyDescent="0.2">
      <c r="C166" s="42" t="s">
        <v>131</v>
      </c>
    </row>
    <row r="167" spans="3:3" ht="51" x14ac:dyDescent="0.2">
      <c r="C167" s="42" t="s">
        <v>132</v>
      </c>
    </row>
    <row r="168" spans="3:3" ht="25.5" x14ac:dyDescent="0.2">
      <c r="C168" s="42" t="s">
        <v>133</v>
      </c>
    </row>
    <row r="169" spans="3:3" ht="25.5" x14ac:dyDescent="0.2">
      <c r="C169" s="42" t="s">
        <v>134</v>
      </c>
    </row>
    <row r="170" spans="3:3" ht="25.5" x14ac:dyDescent="0.2">
      <c r="C170" s="42" t="s">
        <v>135</v>
      </c>
    </row>
    <row r="171" spans="3:3" ht="25.5" x14ac:dyDescent="0.2">
      <c r="C171" s="42" t="s">
        <v>136</v>
      </c>
    </row>
    <row r="172" spans="3:3" ht="38.25" x14ac:dyDescent="0.2">
      <c r="C172" s="42" t="s">
        <v>137</v>
      </c>
    </row>
    <row r="173" spans="3:3" ht="25.5" x14ac:dyDescent="0.2">
      <c r="C173" s="42" t="s">
        <v>138</v>
      </c>
    </row>
    <row r="174" spans="3:3" x14ac:dyDescent="0.2">
      <c r="C174" s="42" t="s">
        <v>139</v>
      </c>
    </row>
    <row r="175" spans="3:3" ht="38.25" x14ac:dyDescent="0.2">
      <c r="C175" s="42" t="s">
        <v>140</v>
      </c>
    </row>
    <row r="176" spans="3:3" x14ac:dyDescent="0.2">
      <c r="C176" s="42" t="s">
        <v>141</v>
      </c>
    </row>
    <row r="177" spans="3:3" x14ac:dyDescent="0.2">
      <c r="C177" s="42" t="s">
        <v>142</v>
      </c>
    </row>
    <row r="178" spans="3:3" x14ac:dyDescent="0.2">
      <c r="C178" s="42" t="s">
        <v>143</v>
      </c>
    </row>
  </sheetData>
  <sortState ref="H80:H109">
    <sortCondition ref="H80"/>
  </sortState>
  <mergeCells count="97">
    <mergeCell ref="B24:F24"/>
    <mergeCell ref="A17:G17"/>
    <mergeCell ref="B23:F23"/>
    <mergeCell ref="B25:F25"/>
    <mergeCell ref="B33:E33"/>
    <mergeCell ref="A18:G18"/>
    <mergeCell ref="B32:E32"/>
    <mergeCell ref="A26:G26"/>
    <mergeCell ref="E30:F30"/>
    <mergeCell ref="A13:G13"/>
    <mergeCell ref="A14:G14"/>
    <mergeCell ref="A20:G20"/>
    <mergeCell ref="A19:G19"/>
    <mergeCell ref="A21:G21"/>
    <mergeCell ref="A15:G15"/>
    <mergeCell ref="A1:B2"/>
    <mergeCell ref="C1:E1"/>
    <mergeCell ref="C2:E2"/>
    <mergeCell ref="A11:G11"/>
    <mergeCell ref="A12:G12"/>
    <mergeCell ref="B6:C6"/>
    <mergeCell ref="B7:C7"/>
    <mergeCell ref="D4:F4"/>
    <mergeCell ref="D6:F6"/>
    <mergeCell ref="B5:C5"/>
    <mergeCell ref="D5:F5"/>
    <mergeCell ref="D7:F7"/>
    <mergeCell ref="B4:C4"/>
    <mergeCell ref="B9:F9"/>
    <mergeCell ref="B97:G97"/>
    <mergeCell ref="D96:G96"/>
    <mergeCell ref="B93:C93"/>
    <mergeCell ref="B94:C94"/>
    <mergeCell ref="B95:C95"/>
    <mergeCell ref="B96:C96"/>
    <mergeCell ref="D93:G93"/>
    <mergeCell ref="D95:G95"/>
    <mergeCell ref="D94:G94"/>
    <mergeCell ref="A92:G92"/>
    <mergeCell ref="D88:G88"/>
    <mergeCell ref="A45:G45"/>
    <mergeCell ref="D90:G90"/>
    <mergeCell ref="B83:C83"/>
    <mergeCell ref="A91:G91"/>
    <mergeCell ref="B90:C90"/>
    <mergeCell ref="A48:G48"/>
    <mergeCell ref="A49:G49"/>
    <mergeCell ref="A50:G50"/>
    <mergeCell ref="A51:G51"/>
    <mergeCell ref="A66:G66"/>
    <mergeCell ref="B56:C56"/>
    <mergeCell ref="B67:C67"/>
    <mergeCell ref="B68:C68"/>
    <mergeCell ref="B69:C69"/>
    <mergeCell ref="B89:C89"/>
    <mergeCell ref="D89:G89"/>
    <mergeCell ref="B87:C87"/>
    <mergeCell ref="B88:C88"/>
    <mergeCell ref="D83:G83"/>
    <mergeCell ref="D85:G85"/>
    <mergeCell ref="D87:G87"/>
    <mergeCell ref="D84:G84"/>
    <mergeCell ref="A35:G35"/>
    <mergeCell ref="A34:G34"/>
    <mergeCell ref="A22:G22"/>
    <mergeCell ref="A29:G29"/>
    <mergeCell ref="A47:G47"/>
    <mergeCell ref="A46:G46"/>
    <mergeCell ref="B43:C43"/>
    <mergeCell ref="D43:F43"/>
    <mergeCell ref="B39:E39"/>
    <mergeCell ref="B40:E40"/>
    <mergeCell ref="B41:E41"/>
    <mergeCell ref="B42:E42"/>
    <mergeCell ref="G23:G25"/>
    <mergeCell ref="A28:G28"/>
    <mergeCell ref="B31:E31"/>
    <mergeCell ref="A27:G27"/>
    <mergeCell ref="E37:F37"/>
    <mergeCell ref="B52:C52"/>
    <mergeCell ref="A44:G44"/>
    <mergeCell ref="B58:C58"/>
    <mergeCell ref="B57:D57"/>
    <mergeCell ref="B38:E38"/>
    <mergeCell ref="B53:C53"/>
    <mergeCell ref="B54:C54"/>
    <mergeCell ref="B55:C55"/>
    <mergeCell ref="B70:C70"/>
    <mergeCell ref="B71:C71"/>
    <mergeCell ref="B72:D72"/>
    <mergeCell ref="B73:C73"/>
    <mergeCell ref="B86:C86"/>
    <mergeCell ref="D86:G86"/>
    <mergeCell ref="B84:C84"/>
    <mergeCell ref="B85:C85"/>
    <mergeCell ref="A82:G82"/>
    <mergeCell ref="A81:G81"/>
  </mergeCells>
  <dataValidations count="7">
    <dataValidation type="list" allowBlank="1" showInputMessage="1" showErrorMessage="1" sqref="D88:G88" xr:uid="{00000000-0002-0000-0000-000000000000}">
      <formula1>"Personal de planta o de periodo, Docente hora cátedra u ocasional, Orden de Prestación de Servicios Profesionales o Personales"</formula1>
    </dataValidation>
    <dataValidation type="list" allowBlank="1" showInputMessage="1" showErrorMessage="1" sqref="D89:G89" xr:uid="{00000000-0002-0000-0000-000001000000}">
      <formula1>$E$115:$E$119</formula1>
    </dataValidation>
    <dataValidation type="list" allowBlank="1" showInputMessage="1" showErrorMessage="1" sqref="D4" xr:uid="{00000000-0002-0000-0000-000002000000}">
      <formula1>"Vicerrectoría Administrativa y Financiera, Vicerrectoría Académica, Vicerrectoría de Investigaciones, Dirección de Interacción Social"</formula1>
    </dataValidation>
    <dataValidation type="list" allowBlank="1" showInputMessage="1" showErrorMessage="1" sqref="D5:F5" xr:uid="{00000000-0002-0000-0000-000003000000}">
      <formula1>"Funcionamiento, Inversión, Servicio de la deuda, Convenios"</formula1>
    </dataValidation>
    <dataValidation type="list" allowBlank="1" showInputMessage="1" showErrorMessage="1" sqref="D6:F6" xr:uid="{00000000-0002-0000-0000-000004000000}">
      <formula1>$H$101:$H$134</formula1>
    </dataValidation>
    <dataValidation type="list" allowBlank="1" showInputMessage="1" showErrorMessage="1" sqref="D7:F7" xr:uid="{00000000-0002-0000-0000-000005000000}">
      <formula1>$C$116:$C$178</formula1>
    </dataValidation>
    <dataValidation type="list" allowBlank="1" showInputMessage="1" showErrorMessage="1" sqref="C2" xr:uid="{00000000-0002-0000-0000-000006000000}">
      <formula1>"BIENES, SERVICIOS, BIENES Y SERVICIOS"</formula1>
    </dataValidation>
  </dataValidations>
  <printOptions horizontalCentered="1" verticalCentered="1"/>
  <pageMargins left="0.70866141732283472" right="0.70866141732283472" top="0.51181102362204722" bottom="0.74803149606299213" header="3.937007874015748E-2" footer="0.31496062992125984"/>
  <pageSetup scale="80" fitToHeight="0" orientation="portrait" r:id="rId1"/>
  <headerFooter>
    <oddHeader>&amp;CPágina &amp;P</oddHeader>
  </headerFooter>
  <rowBreaks count="2" manualBreakCount="2">
    <brk id="33" max="6" man="1"/>
    <brk id="97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80"/>
  <sheetViews>
    <sheetView tabSelected="1" view="pageBreakPreview" zoomScale="80" zoomScaleSheetLayoutView="80" zoomScalePageLayoutView="70" workbookViewId="0">
      <selection activeCell="K1" sqref="K1:L1"/>
    </sheetView>
  </sheetViews>
  <sheetFormatPr baseColWidth="10" defaultRowHeight="12.75" x14ac:dyDescent="0.2"/>
  <cols>
    <col min="1" max="1" width="3.85546875" style="50" customWidth="1"/>
    <col min="2" max="2" width="8.5703125" style="17" customWidth="1"/>
    <col min="3" max="3" width="44.85546875" style="17" customWidth="1"/>
    <col min="4" max="4" width="15.42578125" style="17" customWidth="1"/>
    <col min="5" max="5" width="13" style="17" customWidth="1"/>
    <col min="6" max="6" width="12.7109375" style="17" customWidth="1"/>
    <col min="7" max="7" width="14.42578125" style="17" customWidth="1"/>
    <col min="8" max="9" width="12.85546875" style="17" customWidth="1"/>
    <col min="10" max="11" width="14" style="17" customWidth="1"/>
    <col min="12" max="14" width="11.42578125" style="50"/>
    <col min="15" max="15" width="41.85546875" style="50" bestFit="1" customWidth="1"/>
    <col min="16" max="19" width="11.42578125" style="50"/>
    <col min="20" max="16384" width="11.42578125" style="16"/>
  </cols>
  <sheetData>
    <row r="1" spans="1:34" ht="27.75" customHeight="1" x14ac:dyDescent="0.2">
      <c r="A1" s="172"/>
      <c r="B1" s="172"/>
      <c r="C1" s="131" t="s">
        <v>146</v>
      </c>
      <c r="D1" s="131"/>
      <c r="E1" s="131"/>
      <c r="F1" s="131"/>
      <c r="G1" s="131"/>
      <c r="H1" s="131"/>
      <c r="I1" s="131" t="s">
        <v>147</v>
      </c>
      <c r="J1" s="131"/>
      <c r="K1" s="162" t="s">
        <v>194</v>
      </c>
      <c r="L1" s="162"/>
    </row>
    <row r="2" spans="1:34" ht="20.25" customHeight="1" x14ac:dyDescent="0.2">
      <c r="A2" s="172"/>
      <c r="B2" s="172"/>
      <c r="C2" s="163">
        <f>BIENES!C2</f>
        <v>0</v>
      </c>
      <c r="D2" s="163"/>
      <c r="E2" s="163"/>
      <c r="F2" s="163"/>
      <c r="G2" s="163"/>
      <c r="H2" s="163"/>
      <c r="I2" s="131" t="s">
        <v>182</v>
      </c>
      <c r="J2" s="131"/>
      <c r="K2" s="162" t="s">
        <v>176</v>
      </c>
      <c r="L2" s="162"/>
    </row>
    <row r="4" spans="1:34" s="11" customFormat="1" ht="20.25" customHeight="1" x14ac:dyDescent="0.2">
      <c r="A4" s="12"/>
      <c r="B4" s="12"/>
      <c r="C4" s="162" t="s">
        <v>158</v>
      </c>
      <c r="D4" s="162"/>
      <c r="E4" s="162"/>
      <c r="F4" s="162"/>
      <c r="G4" s="173">
        <f>+BIENES!D4</f>
        <v>0</v>
      </c>
      <c r="H4" s="173"/>
      <c r="I4" s="173"/>
      <c r="J4" s="173"/>
      <c r="K4" s="51"/>
      <c r="L4" s="15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s="11" customFormat="1" ht="18.75" customHeight="1" x14ac:dyDescent="0.2">
      <c r="A5" s="12"/>
      <c r="B5" s="12"/>
      <c r="C5" s="162" t="s">
        <v>103</v>
      </c>
      <c r="D5" s="162"/>
      <c r="E5" s="162"/>
      <c r="F5" s="162"/>
      <c r="G5" s="173">
        <f>+BIENES!D5</f>
        <v>0</v>
      </c>
      <c r="H5" s="173"/>
      <c r="I5" s="173"/>
      <c r="J5" s="173"/>
      <c r="K5" s="51"/>
      <c r="L5" s="15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s="11" customFormat="1" ht="21" customHeight="1" x14ac:dyDescent="0.2">
      <c r="A6" s="12"/>
      <c r="B6" s="12"/>
      <c r="C6" s="162" t="s">
        <v>62</v>
      </c>
      <c r="D6" s="162"/>
      <c r="E6" s="162"/>
      <c r="F6" s="162"/>
      <c r="G6" s="173">
        <f>+BIENES!D6</f>
        <v>0</v>
      </c>
      <c r="H6" s="173"/>
      <c r="I6" s="173"/>
      <c r="J6" s="173"/>
      <c r="K6" s="51"/>
      <c r="L6" s="15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11" customFormat="1" ht="21" customHeight="1" x14ac:dyDescent="0.2">
      <c r="A7" s="12"/>
      <c r="B7" s="12"/>
      <c r="C7" s="162" t="s">
        <v>181</v>
      </c>
      <c r="D7" s="162"/>
      <c r="E7" s="162"/>
      <c r="F7" s="162"/>
      <c r="G7" s="173">
        <f>+BIENES!D7</f>
        <v>0</v>
      </c>
      <c r="H7" s="173"/>
      <c r="I7" s="173"/>
      <c r="J7" s="173"/>
      <c r="K7" s="51"/>
      <c r="L7" s="15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 x14ac:dyDescent="0.2">
      <c r="A8" s="174"/>
      <c r="B8" s="174"/>
      <c r="C8" s="174"/>
      <c r="D8" s="174"/>
      <c r="E8" s="174"/>
      <c r="F8" s="174"/>
      <c r="G8" s="174"/>
      <c r="H8" s="174"/>
      <c r="I8" s="174"/>
      <c r="J8" s="174"/>
      <c r="K8" s="174"/>
    </row>
    <row r="9" spans="1:34" ht="23.25" customHeight="1" x14ac:dyDescent="0.2">
      <c r="A9" s="164" t="s">
        <v>152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</row>
    <row r="10" spans="1:34" s="2" customFormat="1" ht="46.5" customHeight="1" x14ac:dyDescent="0.25">
      <c r="A10" s="3"/>
      <c r="B10" s="52" t="s">
        <v>184</v>
      </c>
      <c r="C10" s="52" t="s">
        <v>48</v>
      </c>
      <c r="D10" s="52" t="s">
        <v>191</v>
      </c>
      <c r="E10" s="52" t="s">
        <v>50</v>
      </c>
      <c r="F10" s="52" t="s">
        <v>53</v>
      </c>
      <c r="G10" s="52" t="s">
        <v>54</v>
      </c>
      <c r="H10" s="52" t="s">
        <v>190</v>
      </c>
      <c r="I10" s="72" t="s">
        <v>189</v>
      </c>
      <c r="J10" s="52" t="s">
        <v>55</v>
      </c>
      <c r="K10" s="52" t="s">
        <v>110</v>
      </c>
      <c r="L10" s="52" t="s">
        <v>49</v>
      </c>
      <c r="M10" s="1"/>
      <c r="N10" s="1"/>
      <c r="O10" s="1"/>
      <c r="P10" s="1"/>
      <c r="Q10" s="1"/>
      <c r="R10" s="1"/>
      <c r="S10" s="1"/>
    </row>
    <row r="11" spans="1:34" ht="38.25" x14ac:dyDescent="0.2">
      <c r="B11" s="53">
        <v>1</v>
      </c>
      <c r="C11" s="54" t="s">
        <v>185</v>
      </c>
      <c r="D11" s="55"/>
      <c r="E11" s="55"/>
      <c r="F11" s="56">
        <v>0</v>
      </c>
      <c r="G11" s="57">
        <v>0</v>
      </c>
      <c r="H11" s="58">
        <v>0</v>
      </c>
      <c r="I11" s="57">
        <f>F11*G11*H11</f>
        <v>0</v>
      </c>
      <c r="J11" s="57">
        <f>F11*G11+I11</f>
        <v>0</v>
      </c>
      <c r="K11" s="59"/>
      <c r="L11" s="55"/>
    </row>
    <row r="12" spans="1:34" ht="76.5" x14ac:dyDescent="0.2">
      <c r="B12" s="60">
        <f>+B11+1</f>
        <v>2</v>
      </c>
      <c r="C12" s="61" t="s">
        <v>186</v>
      </c>
      <c r="D12" s="28"/>
      <c r="E12" s="28"/>
      <c r="F12" s="62">
        <v>0</v>
      </c>
      <c r="G12" s="57">
        <v>0</v>
      </c>
      <c r="H12" s="58">
        <v>0</v>
      </c>
      <c r="I12" s="57">
        <f t="shared" ref="I12:I50" si="0">F12*G12*H12</f>
        <v>0</v>
      </c>
      <c r="J12" s="57">
        <f t="shared" ref="J12:J50" si="1">F12*G12+I12</f>
        <v>0</v>
      </c>
      <c r="K12" s="63"/>
      <c r="L12" s="55"/>
    </row>
    <row r="13" spans="1:34" ht="63.75" x14ac:dyDescent="0.2">
      <c r="B13" s="60">
        <f t="shared" ref="B13:B50" si="2">+B12+1</f>
        <v>3</v>
      </c>
      <c r="C13" s="64" t="s">
        <v>187</v>
      </c>
      <c r="D13" s="28"/>
      <c r="E13" s="28"/>
      <c r="F13" s="62">
        <v>0</v>
      </c>
      <c r="G13" s="57">
        <v>0</v>
      </c>
      <c r="H13" s="58">
        <v>0</v>
      </c>
      <c r="I13" s="57">
        <f t="shared" si="0"/>
        <v>0</v>
      </c>
      <c r="J13" s="57">
        <f t="shared" si="1"/>
        <v>0</v>
      </c>
      <c r="K13" s="63"/>
      <c r="L13" s="55"/>
    </row>
    <row r="14" spans="1:34" ht="39" customHeight="1" x14ac:dyDescent="0.2">
      <c r="B14" s="60">
        <f t="shared" si="2"/>
        <v>4</v>
      </c>
      <c r="C14" s="65" t="s">
        <v>188</v>
      </c>
      <c r="D14" s="28"/>
      <c r="E14" s="28"/>
      <c r="F14" s="62">
        <v>0</v>
      </c>
      <c r="G14" s="57">
        <v>0</v>
      </c>
      <c r="H14" s="58">
        <v>0</v>
      </c>
      <c r="I14" s="57">
        <f t="shared" si="0"/>
        <v>0</v>
      </c>
      <c r="J14" s="57">
        <f t="shared" si="1"/>
        <v>0</v>
      </c>
      <c r="K14" s="63"/>
      <c r="L14" s="55"/>
    </row>
    <row r="15" spans="1:34" x14ac:dyDescent="0.2">
      <c r="B15" s="60">
        <f t="shared" si="2"/>
        <v>5</v>
      </c>
      <c r="C15" s="66"/>
      <c r="D15" s="28"/>
      <c r="E15" s="28"/>
      <c r="F15" s="62">
        <v>0</v>
      </c>
      <c r="G15" s="57">
        <v>0</v>
      </c>
      <c r="H15" s="58">
        <v>0</v>
      </c>
      <c r="I15" s="57">
        <f t="shared" si="0"/>
        <v>0</v>
      </c>
      <c r="J15" s="57">
        <f t="shared" si="1"/>
        <v>0</v>
      </c>
      <c r="K15" s="63"/>
      <c r="L15" s="55"/>
    </row>
    <row r="16" spans="1:34" x14ac:dyDescent="0.2">
      <c r="B16" s="60">
        <f t="shared" si="2"/>
        <v>6</v>
      </c>
      <c r="C16" s="66"/>
      <c r="D16" s="28"/>
      <c r="E16" s="28"/>
      <c r="F16" s="62">
        <v>0</v>
      </c>
      <c r="G16" s="57">
        <v>0</v>
      </c>
      <c r="H16" s="58">
        <v>0</v>
      </c>
      <c r="I16" s="57">
        <f t="shared" si="0"/>
        <v>0</v>
      </c>
      <c r="J16" s="57">
        <f t="shared" si="1"/>
        <v>0</v>
      </c>
      <c r="K16" s="63"/>
      <c r="L16" s="55"/>
    </row>
    <row r="17" spans="2:12" x14ac:dyDescent="0.2">
      <c r="B17" s="60">
        <f t="shared" si="2"/>
        <v>7</v>
      </c>
      <c r="C17" s="66"/>
      <c r="D17" s="28"/>
      <c r="E17" s="28"/>
      <c r="F17" s="62">
        <v>0</v>
      </c>
      <c r="G17" s="57">
        <v>0</v>
      </c>
      <c r="H17" s="58">
        <v>0</v>
      </c>
      <c r="I17" s="57">
        <f t="shared" si="0"/>
        <v>0</v>
      </c>
      <c r="J17" s="57">
        <f t="shared" si="1"/>
        <v>0</v>
      </c>
      <c r="K17" s="63"/>
      <c r="L17" s="55"/>
    </row>
    <row r="18" spans="2:12" x14ac:dyDescent="0.2">
      <c r="B18" s="60">
        <f t="shared" si="2"/>
        <v>8</v>
      </c>
      <c r="C18" s="66"/>
      <c r="D18" s="28"/>
      <c r="E18" s="28"/>
      <c r="F18" s="62">
        <v>0</v>
      </c>
      <c r="G18" s="57">
        <v>0</v>
      </c>
      <c r="H18" s="58">
        <v>0</v>
      </c>
      <c r="I18" s="57">
        <f t="shared" si="0"/>
        <v>0</v>
      </c>
      <c r="J18" s="57">
        <f t="shared" si="1"/>
        <v>0</v>
      </c>
      <c r="K18" s="63"/>
      <c r="L18" s="55"/>
    </row>
    <row r="19" spans="2:12" x14ac:dyDescent="0.2">
      <c r="B19" s="60">
        <f t="shared" si="2"/>
        <v>9</v>
      </c>
      <c r="C19" s="66"/>
      <c r="D19" s="28"/>
      <c r="E19" s="28"/>
      <c r="F19" s="62">
        <v>0</v>
      </c>
      <c r="G19" s="57">
        <v>0</v>
      </c>
      <c r="H19" s="58">
        <v>0</v>
      </c>
      <c r="I19" s="57">
        <f t="shared" si="0"/>
        <v>0</v>
      </c>
      <c r="J19" s="57">
        <f t="shared" si="1"/>
        <v>0</v>
      </c>
      <c r="K19" s="63"/>
      <c r="L19" s="55"/>
    </row>
    <row r="20" spans="2:12" x14ac:dyDescent="0.2">
      <c r="B20" s="60">
        <f t="shared" si="2"/>
        <v>10</v>
      </c>
      <c r="C20" s="66"/>
      <c r="D20" s="28"/>
      <c r="E20" s="28"/>
      <c r="F20" s="62">
        <v>0</v>
      </c>
      <c r="G20" s="57">
        <v>0</v>
      </c>
      <c r="H20" s="58">
        <v>0</v>
      </c>
      <c r="I20" s="57">
        <f t="shared" si="0"/>
        <v>0</v>
      </c>
      <c r="J20" s="57">
        <f t="shared" si="1"/>
        <v>0</v>
      </c>
      <c r="K20" s="63"/>
      <c r="L20" s="55"/>
    </row>
    <row r="21" spans="2:12" x14ac:dyDescent="0.2">
      <c r="B21" s="60">
        <f t="shared" si="2"/>
        <v>11</v>
      </c>
      <c r="C21" s="66"/>
      <c r="D21" s="28"/>
      <c r="E21" s="28"/>
      <c r="F21" s="62">
        <v>0</v>
      </c>
      <c r="G21" s="57">
        <v>0</v>
      </c>
      <c r="H21" s="58">
        <v>0</v>
      </c>
      <c r="I21" s="57">
        <f t="shared" si="0"/>
        <v>0</v>
      </c>
      <c r="J21" s="57">
        <f t="shared" si="1"/>
        <v>0</v>
      </c>
      <c r="K21" s="63"/>
      <c r="L21" s="55"/>
    </row>
    <row r="22" spans="2:12" x14ac:dyDescent="0.2">
      <c r="B22" s="60">
        <f t="shared" si="2"/>
        <v>12</v>
      </c>
      <c r="C22" s="66"/>
      <c r="D22" s="28"/>
      <c r="E22" s="28"/>
      <c r="F22" s="62">
        <v>0</v>
      </c>
      <c r="G22" s="57">
        <v>0</v>
      </c>
      <c r="H22" s="58">
        <v>0</v>
      </c>
      <c r="I22" s="57">
        <f t="shared" si="0"/>
        <v>0</v>
      </c>
      <c r="J22" s="57">
        <f t="shared" si="1"/>
        <v>0</v>
      </c>
      <c r="K22" s="63"/>
      <c r="L22" s="55"/>
    </row>
    <row r="23" spans="2:12" x14ac:dyDescent="0.2">
      <c r="B23" s="60">
        <f t="shared" si="2"/>
        <v>13</v>
      </c>
      <c r="C23" s="66"/>
      <c r="D23" s="28"/>
      <c r="E23" s="28"/>
      <c r="F23" s="62">
        <v>0</v>
      </c>
      <c r="G23" s="57">
        <v>0</v>
      </c>
      <c r="H23" s="58">
        <v>0</v>
      </c>
      <c r="I23" s="57">
        <f t="shared" si="0"/>
        <v>0</v>
      </c>
      <c r="J23" s="57">
        <f t="shared" si="1"/>
        <v>0</v>
      </c>
      <c r="K23" s="63"/>
      <c r="L23" s="55"/>
    </row>
    <row r="24" spans="2:12" x14ac:dyDescent="0.2">
      <c r="B24" s="60">
        <f t="shared" si="2"/>
        <v>14</v>
      </c>
      <c r="C24" s="66"/>
      <c r="D24" s="28"/>
      <c r="E24" s="28"/>
      <c r="F24" s="62">
        <v>0</v>
      </c>
      <c r="G24" s="57">
        <v>0</v>
      </c>
      <c r="H24" s="58">
        <v>0</v>
      </c>
      <c r="I24" s="57">
        <f t="shared" si="0"/>
        <v>0</v>
      </c>
      <c r="J24" s="57">
        <f t="shared" si="1"/>
        <v>0</v>
      </c>
      <c r="K24" s="63"/>
      <c r="L24" s="55"/>
    </row>
    <row r="25" spans="2:12" x14ac:dyDescent="0.2">
      <c r="B25" s="60">
        <f t="shared" si="2"/>
        <v>15</v>
      </c>
      <c r="C25" s="66"/>
      <c r="D25" s="28"/>
      <c r="E25" s="28"/>
      <c r="F25" s="62">
        <v>0</v>
      </c>
      <c r="G25" s="57">
        <v>0</v>
      </c>
      <c r="H25" s="58">
        <v>0</v>
      </c>
      <c r="I25" s="57">
        <f t="shared" si="0"/>
        <v>0</v>
      </c>
      <c r="J25" s="57">
        <f t="shared" si="1"/>
        <v>0</v>
      </c>
      <c r="K25" s="63"/>
      <c r="L25" s="55"/>
    </row>
    <row r="26" spans="2:12" x14ac:dyDescent="0.2">
      <c r="B26" s="60">
        <f t="shared" si="2"/>
        <v>16</v>
      </c>
      <c r="C26" s="66"/>
      <c r="D26" s="28"/>
      <c r="E26" s="28"/>
      <c r="F26" s="62">
        <v>0</v>
      </c>
      <c r="G26" s="57">
        <v>0</v>
      </c>
      <c r="H26" s="58">
        <v>0</v>
      </c>
      <c r="I26" s="57">
        <f t="shared" si="0"/>
        <v>0</v>
      </c>
      <c r="J26" s="57">
        <f t="shared" si="1"/>
        <v>0</v>
      </c>
      <c r="K26" s="63"/>
      <c r="L26" s="55"/>
    </row>
    <row r="27" spans="2:12" x14ac:dyDescent="0.2">
      <c r="B27" s="60">
        <f t="shared" si="2"/>
        <v>17</v>
      </c>
      <c r="C27" s="66"/>
      <c r="D27" s="28"/>
      <c r="E27" s="28"/>
      <c r="F27" s="62">
        <v>0</v>
      </c>
      <c r="G27" s="57">
        <v>0</v>
      </c>
      <c r="H27" s="58">
        <v>0</v>
      </c>
      <c r="I27" s="57">
        <f t="shared" si="0"/>
        <v>0</v>
      </c>
      <c r="J27" s="57">
        <f t="shared" si="1"/>
        <v>0</v>
      </c>
      <c r="K27" s="63"/>
      <c r="L27" s="55"/>
    </row>
    <row r="28" spans="2:12" x14ac:dyDescent="0.2">
      <c r="B28" s="60">
        <f t="shared" si="2"/>
        <v>18</v>
      </c>
      <c r="C28" s="66"/>
      <c r="D28" s="28"/>
      <c r="E28" s="28"/>
      <c r="F28" s="62">
        <v>0</v>
      </c>
      <c r="G28" s="57">
        <v>0</v>
      </c>
      <c r="H28" s="58">
        <v>0</v>
      </c>
      <c r="I28" s="57">
        <f t="shared" si="0"/>
        <v>0</v>
      </c>
      <c r="J28" s="57">
        <f t="shared" si="1"/>
        <v>0</v>
      </c>
      <c r="K28" s="63"/>
      <c r="L28" s="55"/>
    </row>
    <row r="29" spans="2:12" x14ac:dyDescent="0.2">
      <c r="B29" s="60">
        <f t="shared" si="2"/>
        <v>19</v>
      </c>
      <c r="C29" s="66"/>
      <c r="D29" s="28"/>
      <c r="E29" s="28"/>
      <c r="F29" s="62">
        <v>0</v>
      </c>
      <c r="G29" s="57">
        <v>0</v>
      </c>
      <c r="H29" s="58">
        <v>0</v>
      </c>
      <c r="I29" s="57">
        <f t="shared" si="0"/>
        <v>0</v>
      </c>
      <c r="J29" s="57">
        <f t="shared" si="1"/>
        <v>0</v>
      </c>
      <c r="K29" s="63"/>
      <c r="L29" s="55"/>
    </row>
    <row r="30" spans="2:12" x14ac:dyDescent="0.2">
      <c r="B30" s="60">
        <f t="shared" si="2"/>
        <v>20</v>
      </c>
      <c r="C30" s="66"/>
      <c r="D30" s="67"/>
      <c r="E30" s="67"/>
      <c r="F30" s="62">
        <v>0</v>
      </c>
      <c r="G30" s="57">
        <v>0</v>
      </c>
      <c r="H30" s="58">
        <v>0</v>
      </c>
      <c r="I30" s="57">
        <f t="shared" si="0"/>
        <v>0</v>
      </c>
      <c r="J30" s="57">
        <f t="shared" si="1"/>
        <v>0</v>
      </c>
      <c r="K30" s="63"/>
      <c r="L30" s="55"/>
    </row>
    <row r="31" spans="2:12" x14ac:dyDescent="0.2">
      <c r="B31" s="60">
        <f t="shared" si="2"/>
        <v>21</v>
      </c>
      <c r="C31" s="66"/>
      <c r="D31" s="67"/>
      <c r="E31" s="67"/>
      <c r="F31" s="62">
        <v>0</v>
      </c>
      <c r="G31" s="57">
        <v>0</v>
      </c>
      <c r="H31" s="58">
        <v>0</v>
      </c>
      <c r="I31" s="57">
        <f t="shared" si="0"/>
        <v>0</v>
      </c>
      <c r="J31" s="57">
        <f t="shared" si="1"/>
        <v>0</v>
      </c>
      <c r="K31" s="63"/>
      <c r="L31" s="55"/>
    </row>
    <row r="32" spans="2:12" x14ac:dyDescent="0.2">
      <c r="B32" s="60">
        <f t="shared" si="2"/>
        <v>22</v>
      </c>
      <c r="C32" s="66"/>
      <c r="D32" s="67"/>
      <c r="E32" s="67"/>
      <c r="F32" s="62">
        <v>0</v>
      </c>
      <c r="G32" s="57">
        <v>0</v>
      </c>
      <c r="H32" s="58">
        <v>0</v>
      </c>
      <c r="I32" s="57">
        <f t="shared" si="0"/>
        <v>0</v>
      </c>
      <c r="J32" s="57">
        <f t="shared" si="1"/>
        <v>0</v>
      </c>
      <c r="K32" s="63"/>
      <c r="L32" s="55"/>
    </row>
    <row r="33" spans="2:12" x14ac:dyDescent="0.2">
      <c r="B33" s="60">
        <f t="shared" si="2"/>
        <v>23</v>
      </c>
      <c r="C33" s="66"/>
      <c r="D33" s="67"/>
      <c r="E33" s="67"/>
      <c r="F33" s="62">
        <v>0</v>
      </c>
      <c r="G33" s="57">
        <v>0</v>
      </c>
      <c r="H33" s="58">
        <v>0</v>
      </c>
      <c r="I33" s="57">
        <f t="shared" si="0"/>
        <v>0</v>
      </c>
      <c r="J33" s="57">
        <f t="shared" si="1"/>
        <v>0</v>
      </c>
      <c r="K33" s="63"/>
      <c r="L33" s="55"/>
    </row>
    <row r="34" spans="2:12" x14ac:dyDescent="0.2">
      <c r="B34" s="60">
        <f t="shared" si="2"/>
        <v>24</v>
      </c>
      <c r="C34" s="66"/>
      <c r="D34" s="67"/>
      <c r="E34" s="67"/>
      <c r="F34" s="62">
        <v>0</v>
      </c>
      <c r="G34" s="57">
        <v>0</v>
      </c>
      <c r="H34" s="58">
        <v>0</v>
      </c>
      <c r="I34" s="57">
        <f t="shared" si="0"/>
        <v>0</v>
      </c>
      <c r="J34" s="57">
        <f t="shared" si="1"/>
        <v>0</v>
      </c>
      <c r="K34" s="63"/>
      <c r="L34" s="55"/>
    </row>
    <row r="35" spans="2:12" x14ac:dyDescent="0.2">
      <c r="B35" s="60">
        <f t="shared" si="2"/>
        <v>25</v>
      </c>
      <c r="C35" s="66"/>
      <c r="D35" s="67"/>
      <c r="E35" s="67"/>
      <c r="F35" s="62">
        <v>0</v>
      </c>
      <c r="G35" s="57">
        <v>0</v>
      </c>
      <c r="H35" s="58">
        <v>0</v>
      </c>
      <c r="I35" s="57">
        <f t="shared" si="0"/>
        <v>0</v>
      </c>
      <c r="J35" s="57">
        <f t="shared" si="1"/>
        <v>0</v>
      </c>
      <c r="K35" s="63"/>
      <c r="L35" s="55"/>
    </row>
    <row r="36" spans="2:12" x14ac:dyDescent="0.2">
      <c r="B36" s="60">
        <f t="shared" si="2"/>
        <v>26</v>
      </c>
      <c r="C36" s="66"/>
      <c r="D36" s="67"/>
      <c r="E36" s="67"/>
      <c r="F36" s="62">
        <v>0</v>
      </c>
      <c r="G36" s="57">
        <v>0</v>
      </c>
      <c r="H36" s="58">
        <v>0</v>
      </c>
      <c r="I36" s="57">
        <f t="shared" si="0"/>
        <v>0</v>
      </c>
      <c r="J36" s="57">
        <f t="shared" si="1"/>
        <v>0</v>
      </c>
      <c r="K36" s="63"/>
      <c r="L36" s="55"/>
    </row>
    <row r="37" spans="2:12" x14ac:dyDescent="0.2">
      <c r="B37" s="60">
        <f t="shared" si="2"/>
        <v>27</v>
      </c>
      <c r="C37" s="66"/>
      <c r="D37" s="67"/>
      <c r="E37" s="67"/>
      <c r="F37" s="62">
        <v>0</v>
      </c>
      <c r="G37" s="57">
        <v>0</v>
      </c>
      <c r="H37" s="58">
        <v>0</v>
      </c>
      <c r="I37" s="57">
        <f t="shared" si="0"/>
        <v>0</v>
      </c>
      <c r="J37" s="57">
        <f t="shared" si="1"/>
        <v>0</v>
      </c>
      <c r="K37" s="63"/>
      <c r="L37" s="55"/>
    </row>
    <row r="38" spans="2:12" x14ac:dyDescent="0.2">
      <c r="B38" s="60">
        <f t="shared" si="2"/>
        <v>28</v>
      </c>
      <c r="C38" s="66"/>
      <c r="D38" s="67"/>
      <c r="E38" s="67"/>
      <c r="F38" s="62">
        <v>0</v>
      </c>
      <c r="G38" s="57">
        <v>0</v>
      </c>
      <c r="H38" s="58">
        <v>0</v>
      </c>
      <c r="I38" s="57">
        <f t="shared" si="0"/>
        <v>0</v>
      </c>
      <c r="J38" s="57">
        <f t="shared" si="1"/>
        <v>0</v>
      </c>
      <c r="K38" s="63"/>
      <c r="L38" s="55"/>
    </row>
    <row r="39" spans="2:12" x14ac:dyDescent="0.2">
      <c r="B39" s="60">
        <f t="shared" si="2"/>
        <v>29</v>
      </c>
      <c r="C39" s="66"/>
      <c r="D39" s="67"/>
      <c r="E39" s="67"/>
      <c r="F39" s="62">
        <v>0</v>
      </c>
      <c r="G39" s="57">
        <v>0</v>
      </c>
      <c r="H39" s="58">
        <v>0</v>
      </c>
      <c r="I39" s="57">
        <f t="shared" si="0"/>
        <v>0</v>
      </c>
      <c r="J39" s="57">
        <f t="shared" si="1"/>
        <v>0</v>
      </c>
      <c r="K39" s="63"/>
      <c r="L39" s="55"/>
    </row>
    <row r="40" spans="2:12" x14ac:dyDescent="0.2">
      <c r="B40" s="60">
        <f t="shared" si="2"/>
        <v>30</v>
      </c>
      <c r="C40" s="66"/>
      <c r="D40" s="67"/>
      <c r="E40" s="67"/>
      <c r="F40" s="62">
        <v>0</v>
      </c>
      <c r="G40" s="57">
        <v>0</v>
      </c>
      <c r="H40" s="58">
        <v>0</v>
      </c>
      <c r="I40" s="57">
        <f t="shared" si="0"/>
        <v>0</v>
      </c>
      <c r="J40" s="57">
        <f t="shared" si="1"/>
        <v>0</v>
      </c>
      <c r="K40" s="63"/>
      <c r="L40" s="55"/>
    </row>
    <row r="41" spans="2:12" s="50" customFormat="1" x14ac:dyDescent="0.2">
      <c r="B41" s="60">
        <f t="shared" si="2"/>
        <v>31</v>
      </c>
      <c r="C41" s="66"/>
      <c r="D41" s="67"/>
      <c r="E41" s="67"/>
      <c r="F41" s="62">
        <v>0</v>
      </c>
      <c r="G41" s="57">
        <v>0</v>
      </c>
      <c r="H41" s="58">
        <v>0</v>
      </c>
      <c r="I41" s="57">
        <f t="shared" si="0"/>
        <v>0</v>
      </c>
      <c r="J41" s="57">
        <f t="shared" si="1"/>
        <v>0</v>
      </c>
      <c r="K41" s="63"/>
      <c r="L41" s="55"/>
    </row>
    <row r="42" spans="2:12" s="50" customFormat="1" x14ac:dyDescent="0.2">
      <c r="B42" s="60">
        <f t="shared" si="2"/>
        <v>32</v>
      </c>
      <c r="C42" s="66"/>
      <c r="D42" s="67"/>
      <c r="E42" s="67"/>
      <c r="F42" s="62">
        <v>0</v>
      </c>
      <c r="G42" s="57">
        <v>0</v>
      </c>
      <c r="H42" s="58">
        <v>0</v>
      </c>
      <c r="I42" s="57">
        <f t="shared" si="0"/>
        <v>0</v>
      </c>
      <c r="J42" s="57">
        <f t="shared" si="1"/>
        <v>0</v>
      </c>
      <c r="K42" s="63"/>
      <c r="L42" s="55"/>
    </row>
    <row r="43" spans="2:12" s="50" customFormat="1" x14ac:dyDescent="0.2">
      <c r="B43" s="60">
        <f t="shared" si="2"/>
        <v>33</v>
      </c>
      <c r="C43" s="66"/>
      <c r="D43" s="67"/>
      <c r="E43" s="67"/>
      <c r="F43" s="62">
        <v>0</v>
      </c>
      <c r="G43" s="57">
        <v>0</v>
      </c>
      <c r="H43" s="58">
        <v>0</v>
      </c>
      <c r="I43" s="57">
        <f t="shared" si="0"/>
        <v>0</v>
      </c>
      <c r="J43" s="57">
        <f t="shared" si="1"/>
        <v>0</v>
      </c>
      <c r="K43" s="63"/>
      <c r="L43" s="55"/>
    </row>
    <row r="44" spans="2:12" s="50" customFormat="1" x14ac:dyDescent="0.2">
      <c r="B44" s="60">
        <f t="shared" si="2"/>
        <v>34</v>
      </c>
      <c r="C44" s="66"/>
      <c r="D44" s="67"/>
      <c r="E44" s="67"/>
      <c r="F44" s="62">
        <v>0</v>
      </c>
      <c r="G44" s="57">
        <v>0</v>
      </c>
      <c r="H44" s="58">
        <v>0</v>
      </c>
      <c r="I44" s="57">
        <f t="shared" si="0"/>
        <v>0</v>
      </c>
      <c r="J44" s="57">
        <f t="shared" si="1"/>
        <v>0</v>
      </c>
      <c r="K44" s="63"/>
      <c r="L44" s="55"/>
    </row>
    <row r="45" spans="2:12" s="50" customFormat="1" x14ac:dyDescent="0.2">
      <c r="B45" s="60">
        <f t="shared" si="2"/>
        <v>35</v>
      </c>
      <c r="C45" s="66"/>
      <c r="D45" s="67"/>
      <c r="E45" s="67"/>
      <c r="F45" s="62">
        <v>0</v>
      </c>
      <c r="G45" s="57">
        <v>0</v>
      </c>
      <c r="H45" s="58">
        <v>0</v>
      </c>
      <c r="I45" s="57">
        <f t="shared" si="0"/>
        <v>0</v>
      </c>
      <c r="J45" s="57">
        <f t="shared" si="1"/>
        <v>0</v>
      </c>
      <c r="K45" s="63"/>
      <c r="L45" s="55"/>
    </row>
    <row r="46" spans="2:12" s="50" customFormat="1" x14ac:dyDescent="0.2">
      <c r="B46" s="60">
        <f t="shared" si="2"/>
        <v>36</v>
      </c>
      <c r="C46" s="66"/>
      <c r="D46" s="67"/>
      <c r="E46" s="67"/>
      <c r="F46" s="62">
        <v>0</v>
      </c>
      <c r="G46" s="57">
        <v>0</v>
      </c>
      <c r="H46" s="58">
        <v>0</v>
      </c>
      <c r="I46" s="57">
        <f t="shared" si="0"/>
        <v>0</v>
      </c>
      <c r="J46" s="57">
        <f t="shared" si="1"/>
        <v>0</v>
      </c>
      <c r="K46" s="63"/>
      <c r="L46" s="55"/>
    </row>
    <row r="47" spans="2:12" s="50" customFormat="1" x14ac:dyDescent="0.2">
      <c r="B47" s="60">
        <f t="shared" si="2"/>
        <v>37</v>
      </c>
      <c r="C47" s="66"/>
      <c r="D47" s="67"/>
      <c r="E47" s="67"/>
      <c r="F47" s="62">
        <v>0</v>
      </c>
      <c r="G47" s="57">
        <v>0</v>
      </c>
      <c r="H47" s="58">
        <v>0</v>
      </c>
      <c r="I47" s="57">
        <f t="shared" si="0"/>
        <v>0</v>
      </c>
      <c r="J47" s="57">
        <f t="shared" si="1"/>
        <v>0</v>
      </c>
      <c r="K47" s="63"/>
      <c r="L47" s="55"/>
    </row>
    <row r="48" spans="2:12" s="50" customFormat="1" x14ac:dyDescent="0.2">
      <c r="B48" s="60">
        <f t="shared" si="2"/>
        <v>38</v>
      </c>
      <c r="C48" s="66"/>
      <c r="D48" s="67"/>
      <c r="E48" s="67"/>
      <c r="F48" s="62">
        <v>0</v>
      </c>
      <c r="G48" s="57">
        <v>0</v>
      </c>
      <c r="H48" s="58">
        <v>0</v>
      </c>
      <c r="I48" s="57">
        <f t="shared" si="0"/>
        <v>0</v>
      </c>
      <c r="J48" s="57">
        <f t="shared" si="1"/>
        <v>0</v>
      </c>
      <c r="K48" s="63"/>
      <c r="L48" s="55"/>
    </row>
    <row r="49" spans="1:12" s="50" customFormat="1" x14ac:dyDescent="0.2">
      <c r="B49" s="60">
        <f t="shared" si="2"/>
        <v>39</v>
      </c>
      <c r="C49" s="66"/>
      <c r="D49" s="67"/>
      <c r="E49" s="67"/>
      <c r="F49" s="62">
        <v>0</v>
      </c>
      <c r="G49" s="57">
        <v>0</v>
      </c>
      <c r="H49" s="58">
        <v>0</v>
      </c>
      <c r="I49" s="57">
        <f t="shared" si="0"/>
        <v>0</v>
      </c>
      <c r="J49" s="57">
        <f t="shared" si="1"/>
        <v>0</v>
      </c>
      <c r="K49" s="63"/>
      <c r="L49" s="55"/>
    </row>
    <row r="50" spans="1:12" s="50" customFormat="1" x14ac:dyDescent="0.2">
      <c r="B50" s="60">
        <f t="shared" si="2"/>
        <v>40</v>
      </c>
      <c r="C50" s="66"/>
      <c r="D50" s="67"/>
      <c r="E50" s="67"/>
      <c r="F50" s="62">
        <v>0</v>
      </c>
      <c r="G50" s="57">
        <v>0</v>
      </c>
      <c r="H50" s="58">
        <v>0</v>
      </c>
      <c r="I50" s="57">
        <f t="shared" si="0"/>
        <v>0</v>
      </c>
      <c r="J50" s="57">
        <f t="shared" si="1"/>
        <v>0</v>
      </c>
      <c r="K50" s="63"/>
      <c r="L50" s="55"/>
    </row>
    <row r="51" spans="1:12" s="50" customFormat="1" ht="15.75" customHeight="1" x14ac:dyDescent="0.2">
      <c r="B51" s="68"/>
      <c r="C51" s="17"/>
      <c r="D51" s="17"/>
      <c r="E51" s="17"/>
      <c r="F51" s="17"/>
      <c r="G51" s="17"/>
      <c r="H51" s="17"/>
      <c r="I51" s="17"/>
      <c r="J51" s="17"/>
      <c r="K51" s="17"/>
    </row>
    <row r="52" spans="1:12" s="50" customFormat="1" ht="21.75" customHeight="1" x14ac:dyDescent="0.2">
      <c r="B52" s="169" t="s">
        <v>21</v>
      </c>
      <c r="C52" s="169"/>
      <c r="D52" s="169"/>
      <c r="E52" s="169"/>
      <c r="F52" s="169"/>
      <c r="G52" s="169"/>
      <c r="H52" s="170">
        <f>SUM(I11:I50)</f>
        <v>0</v>
      </c>
      <c r="I52" s="170"/>
      <c r="J52" s="25"/>
      <c r="K52" s="25"/>
      <c r="L52" s="69"/>
    </row>
    <row r="53" spans="1:12" s="50" customFormat="1" ht="28.5" customHeight="1" x14ac:dyDescent="0.2">
      <c r="B53" s="169" t="s">
        <v>22</v>
      </c>
      <c r="C53" s="169"/>
      <c r="D53" s="169"/>
      <c r="E53" s="169"/>
      <c r="F53" s="169"/>
      <c r="G53" s="169"/>
      <c r="H53" s="170">
        <f>SUM(J11:J50)</f>
        <v>0</v>
      </c>
      <c r="I53" s="170"/>
      <c r="J53" s="25"/>
      <c r="K53" s="25"/>
      <c r="L53" s="69"/>
    </row>
    <row r="54" spans="1:12" s="50" customFormat="1" ht="18.75" customHeight="1" x14ac:dyDescent="0.2">
      <c r="A54" s="175"/>
      <c r="B54" s="175"/>
      <c r="C54" s="175"/>
      <c r="D54" s="175"/>
      <c r="E54" s="175"/>
      <c r="F54" s="175"/>
      <c r="G54" s="175"/>
      <c r="H54" s="175"/>
      <c r="I54" s="175"/>
      <c r="J54" s="175"/>
      <c r="K54" s="175"/>
    </row>
    <row r="55" spans="1:12" s="50" customFormat="1" ht="18" customHeight="1" x14ac:dyDescent="0.2">
      <c r="A55" s="84" t="s">
        <v>193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</row>
    <row r="56" spans="1:12" s="50" customFormat="1" ht="25.5" customHeight="1" x14ac:dyDescent="0.2">
      <c r="A56" s="171" t="s">
        <v>24</v>
      </c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</row>
    <row r="57" spans="1:12" s="50" customFormat="1" ht="18" customHeight="1" x14ac:dyDescent="0.2">
      <c r="A57" s="115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</row>
    <row r="58" spans="1:12" s="50" customFormat="1" ht="18" customHeight="1" x14ac:dyDescent="0.2">
      <c r="A58" s="84" t="s">
        <v>153</v>
      </c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</row>
    <row r="59" spans="1:12" s="50" customFormat="1" ht="39" customHeight="1" x14ac:dyDescent="0.2">
      <c r="A59" s="179" t="s">
        <v>161</v>
      </c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s="50" customFormat="1" ht="18" customHeight="1" x14ac:dyDescent="0.2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</row>
    <row r="61" spans="1:12" s="50" customFormat="1" ht="18" customHeight="1" x14ac:dyDescent="0.2">
      <c r="A61" s="181" t="s">
        <v>154</v>
      </c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</row>
    <row r="62" spans="1:12" s="50" customFormat="1" ht="30" customHeight="1" x14ac:dyDescent="0.2">
      <c r="A62" s="180" t="s">
        <v>192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</row>
    <row r="63" spans="1:12" s="50" customFormat="1" ht="15" customHeight="1" x14ac:dyDescent="0.2">
      <c r="A63" s="175"/>
      <c r="B63" s="175"/>
      <c r="C63" s="175"/>
      <c r="D63" s="175"/>
      <c r="E63" s="175"/>
      <c r="F63" s="175"/>
      <c r="G63" s="175"/>
      <c r="H63" s="175"/>
      <c r="I63" s="175"/>
      <c r="J63" s="175"/>
      <c r="K63" s="175"/>
    </row>
    <row r="64" spans="1:12" s="50" customFormat="1" ht="15" customHeight="1" x14ac:dyDescent="0.2">
      <c r="A64" s="131" t="s">
        <v>155</v>
      </c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</row>
    <row r="65" spans="1:38" s="50" customFormat="1" ht="15" customHeight="1" x14ac:dyDescent="0.2">
      <c r="A65" s="70"/>
      <c r="B65" s="183" t="s">
        <v>13</v>
      </c>
      <c r="C65" s="183"/>
      <c r="D65" s="183"/>
      <c r="E65" s="183"/>
      <c r="F65" s="165"/>
      <c r="G65" s="165"/>
      <c r="H65" s="165"/>
      <c r="I65" s="165"/>
      <c r="J65" s="165"/>
      <c r="K65" s="165"/>
    </row>
    <row r="66" spans="1:38" s="50" customFormat="1" ht="15" customHeight="1" x14ac:dyDescent="0.2">
      <c r="A66" s="70"/>
      <c r="B66" s="166" t="s">
        <v>14</v>
      </c>
      <c r="C66" s="166"/>
      <c r="D66" s="166"/>
      <c r="E66" s="166"/>
      <c r="F66" s="110"/>
      <c r="G66" s="110"/>
      <c r="H66" s="110"/>
      <c r="I66" s="110"/>
      <c r="J66" s="110"/>
      <c r="K66" s="110"/>
    </row>
    <row r="67" spans="1:38" s="50" customFormat="1" ht="15" customHeight="1" x14ac:dyDescent="0.2">
      <c r="A67" s="70"/>
      <c r="B67" s="166" t="s">
        <v>16</v>
      </c>
      <c r="C67" s="166"/>
      <c r="D67" s="166"/>
      <c r="E67" s="166"/>
      <c r="F67" s="110" t="s">
        <v>160</v>
      </c>
      <c r="G67" s="110"/>
      <c r="H67" s="110"/>
      <c r="I67" s="110"/>
      <c r="J67" s="110"/>
      <c r="K67" s="110"/>
    </row>
    <row r="68" spans="1:38" s="50" customFormat="1" ht="15" customHeight="1" x14ac:dyDescent="0.2">
      <c r="A68" s="70"/>
      <c r="B68" s="167" t="s">
        <v>151</v>
      </c>
      <c r="C68" s="167"/>
      <c r="D68" s="167"/>
      <c r="E68" s="167"/>
      <c r="F68" s="168"/>
      <c r="G68" s="168"/>
      <c r="H68" s="168"/>
      <c r="I68" s="168"/>
      <c r="J68" s="168"/>
      <c r="K68" s="168"/>
    </row>
    <row r="69" spans="1:38" ht="15" customHeight="1" x14ac:dyDescent="0.2">
      <c r="A69" s="131" t="s">
        <v>156</v>
      </c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</row>
    <row r="70" spans="1:38" ht="15" customHeight="1" x14ac:dyDescent="0.2">
      <c r="A70" s="70"/>
      <c r="B70" s="161" t="s">
        <v>13</v>
      </c>
      <c r="C70" s="161"/>
      <c r="D70" s="161"/>
      <c r="E70" s="161"/>
      <c r="F70" s="109">
        <f>BIENES!D93</f>
        <v>0</v>
      </c>
      <c r="G70" s="109"/>
      <c r="H70" s="109"/>
      <c r="I70" s="109"/>
      <c r="J70" s="109"/>
      <c r="K70" s="109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</row>
    <row r="71" spans="1:38" ht="15" customHeight="1" x14ac:dyDescent="0.2">
      <c r="A71" s="70"/>
      <c r="B71" s="162" t="s">
        <v>14</v>
      </c>
      <c r="C71" s="162"/>
      <c r="D71" s="162"/>
      <c r="E71" s="162"/>
      <c r="F71" s="131">
        <f>BIENES!D94</f>
        <v>0</v>
      </c>
      <c r="G71" s="131"/>
      <c r="H71" s="131"/>
      <c r="I71" s="131"/>
      <c r="J71" s="131"/>
      <c r="K71" s="131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</row>
    <row r="72" spans="1:38" s="50" customFormat="1" ht="15" customHeight="1" x14ac:dyDescent="0.2">
      <c r="A72" s="70"/>
      <c r="B72" s="178" t="s">
        <v>151</v>
      </c>
      <c r="C72" s="178"/>
      <c r="D72" s="178"/>
      <c r="E72" s="178"/>
      <c r="F72" s="132"/>
      <c r="G72" s="132"/>
      <c r="H72" s="132"/>
      <c r="I72" s="132"/>
      <c r="J72" s="132"/>
      <c r="K72" s="132"/>
    </row>
    <row r="73" spans="1:38" s="50" customFormat="1" ht="15" customHeight="1" x14ac:dyDescent="0.2">
      <c r="A73" s="176" t="s">
        <v>162</v>
      </c>
      <c r="B73" s="177"/>
      <c r="C73" s="177"/>
      <c r="D73" s="177"/>
      <c r="E73" s="177"/>
      <c r="F73" s="177"/>
      <c r="G73" s="177"/>
      <c r="H73" s="177"/>
      <c r="I73" s="177"/>
      <c r="J73" s="177"/>
      <c r="K73" s="177"/>
    </row>
    <row r="74" spans="1:38" s="50" customFormat="1" ht="15" customHeight="1" x14ac:dyDescent="0.2">
      <c r="A74" s="70"/>
      <c r="B74" s="162" t="s">
        <v>13</v>
      </c>
      <c r="C74" s="162"/>
      <c r="D74" s="162"/>
      <c r="E74" s="162"/>
      <c r="F74" s="184"/>
      <c r="G74" s="184"/>
      <c r="H74" s="184"/>
      <c r="I74" s="184"/>
      <c r="J74" s="184"/>
      <c r="K74" s="184"/>
    </row>
    <row r="75" spans="1:38" s="50" customFormat="1" ht="15" customHeight="1" x14ac:dyDescent="0.2">
      <c r="A75" s="70"/>
      <c r="B75" s="162" t="s">
        <v>16</v>
      </c>
      <c r="C75" s="162"/>
      <c r="D75" s="162"/>
      <c r="E75" s="162"/>
      <c r="F75" s="166" t="s">
        <v>23</v>
      </c>
      <c r="G75" s="166"/>
      <c r="H75" s="166"/>
      <c r="I75" s="166"/>
      <c r="J75" s="166"/>
      <c r="K75" s="166"/>
    </row>
    <row r="76" spans="1:38" s="50" customFormat="1" ht="15" customHeight="1" x14ac:dyDescent="0.2">
      <c r="A76" s="70"/>
      <c r="B76" s="162" t="s">
        <v>15</v>
      </c>
      <c r="C76" s="162"/>
      <c r="D76" s="162"/>
      <c r="E76" s="162"/>
      <c r="F76" s="186" t="s">
        <v>56</v>
      </c>
      <c r="G76" s="166"/>
      <c r="H76" s="166"/>
      <c r="I76" s="166"/>
      <c r="J76" s="166"/>
      <c r="K76" s="166"/>
    </row>
    <row r="77" spans="1:38" s="50" customFormat="1" ht="15" customHeight="1" x14ac:dyDescent="0.2">
      <c r="A77" s="70"/>
      <c r="B77" s="178" t="s">
        <v>151</v>
      </c>
      <c r="C77" s="178"/>
      <c r="D77" s="178"/>
      <c r="E77" s="178"/>
      <c r="F77" s="185"/>
      <c r="G77" s="132"/>
      <c r="H77" s="132"/>
      <c r="I77" s="132"/>
      <c r="J77" s="132"/>
      <c r="K77" s="132"/>
    </row>
    <row r="78" spans="1:38" ht="15" customHeight="1" x14ac:dyDescent="0.2">
      <c r="A78" s="176" t="s">
        <v>157</v>
      </c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</row>
    <row r="79" spans="1:38" ht="15" customHeight="1" x14ac:dyDescent="0.2">
      <c r="A79" s="70"/>
      <c r="B79" s="131" t="s">
        <v>163</v>
      </c>
      <c r="C79" s="131"/>
      <c r="D79" s="132"/>
      <c r="E79" s="132"/>
      <c r="F79" s="132"/>
      <c r="G79" s="132"/>
      <c r="H79" s="132"/>
      <c r="I79" s="132"/>
      <c r="J79" s="132"/>
      <c r="K79" s="132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</row>
    <row r="80" spans="1:38" ht="15" customHeight="1" x14ac:dyDescent="0.2">
      <c r="A80" s="71"/>
      <c r="B80" s="131" t="s">
        <v>0</v>
      </c>
      <c r="C80" s="131"/>
      <c r="D80" s="132"/>
      <c r="E80" s="132"/>
      <c r="F80" s="132"/>
      <c r="G80" s="132"/>
      <c r="H80" s="132"/>
      <c r="I80" s="132"/>
      <c r="J80" s="132"/>
      <c r="K80" s="132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</row>
  </sheetData>
  <dataConsolidate/>
  <mergeCells count="61">
    <mergeCell ref="D80:K80"/>
    <mergeCell ref="B79:C79"/>
    <mergeCell ref="B80:C80"/>
    <mergeCell ref="B74:E74"/>
    <mergeCell ref="F74:K74"/>
    <mergeCell ref="D79:K79"/>
    <mergeCell ref="A78:K78"/>
    <mergeCell ref="B77:E77"/>
    <mergeCell ref="F77:K77"/>
    <mergeCell ref="B75:E75"/>
    <mergeCell ref="B76:E76"/>
    <mergeCell ref="F75:K75"/>
    <mergeCell ref="F76:K76"/>
    <mergeCell ref="A63:K63"/>
    <mergeCell ref="A54:K54"/>
    <mergeCell ref="A69:K69"/>
    <mergeCell ref="A73:K73"/>
    <mergeCell ref="B72:E72"/>
    <mergeCell ref="F72:K72"/>
    <mergeCell ref="A57:L57"/>
    <mergeCell ref="A58:L58"/>
    <mergeCell ref="A59:L59"/>
    <mergeCell ref="A60:L60"/>
    <mergeCell ref="A62:L62"/>
    <mergeCell ref="A61:L61"/>
    <mergeCell ref="B67:E67"/>
    <mergeCell ref="F67:K67"/>
    <mergeCell ref="A64:L64"/>
    <mergeCell ref="B65:E65"/>
    <mergeCell ref="A1:B2"/>
    <mergeCell ref="B52:G52"/>
    <mergeCell ref="C4:F4"/>
    <mergeCell ref="C5:F5"/>
    <mergeCell ref="C6:F6"/>
    <mergeCell ref="C7:F7"/>
    <mergeCell ref="G4:J4"/>
    <mergeCell ref="G5:J5"/>
    <mergeCell ref="G6:J6"/>
    <mergeCell ref="G7:J7"/>
    <mergeCell ref="A8:K8"/>
    <mergeCell ref="B53:G53"/>
    <mergeCell ref="H52:I52"/>
    <mergeCell ref="H53:I53"/>
    <mergeCell ref="A55:L55"/>
    <mergeCell ref="A56:L56"/>
    <mergeCell ref="B70:E70"/>
    <mergeCell ref="B71:E71"/>
    <mergeCell ref="F70:K70"/>
    <mergeCell ref="F71:K71"/>
    <mergeCell ref="K1:L1"/>
    <mergeCell ref="K2:L2"/>
    <mergeCell ref="I1:J1"/>
    <mergeCell ref="I2:J2"/>
    <mergeCell ref="C1:H1"/>
    <mergeCell ref="C2:H2"/>
    <mergeCell ref="A9:L9"/>
    <mergeCell ref="F65:K65"/>
    <mergeCell ref="B66:E66"/>
    <mergeCell ref="F66:K66"/>
    <mergeCell ref="B68:E68"/>
    <mergeCell ref="F68:K68"/>
  </mergeCells>
  <dataValidations count="1">
    <dataValidation type="list" allowBlank="1" showInputMessage="1" showErrorMessage="1" sqref="L11:L50" xr:uid="{00000000-0002-0000-0100-000000000000}">
      <formula1>"Devolutivo, De consumo, No aplica"</formula1>
    </dataValidation>
  </dataValidations>
  <hyperlinks>
    <hyperlink ref="F76" r:id="rId1" xr:uid="{00000000-0004-0000-0100-000000000000}"/>
  </hyperlinks>
  <printOptions horizontalCentered="1" verticalCentered="1" headings="1"/>
  <pageMargins left="0.59055118110236227" right="0.59055118110236227" top="0.51181102362204722" bottom="0.55118110236220474" header="3.937007874015748E-2" footer="0.31496062992125984"/>
  <pageSetup scale="50" orientation="portrait" r:id="rId2"/>
  <headerFooter>
    <oddHeader>Página &amp;P</oddHeader>
  </headerFooter>
  <rowBreaks count="1" manualBreakCount="1">
    <brk id="54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BIENES</vt:lpstr>
      <vt:lpstr>VALORACION REQUERIMIENTO</vt:lpstr>
      <vt:lpstr>BIENES!Área_de_impresión</vt:lpstr>
      <vt:lpstr>'VALORACION REQUERIMIENTO'!Área_de_impresión</vt:lpstr>
      <vt:lpstr>BIENES!Títulos_a_imprimir</vt:lpstr>
      <vt:lpstr>'VALORACION REQUERIMIENTO'!Títulos_a_imprimir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2019-09-30T13:50:52Z</cp:lastPrinted>
  <dcterms:created xsi:type="dcterms:W3CDTF">2013-02-27T20:16:49Z</dcterms:created>
  <dcterms:modified xsi:type="dcterms:W3CDTF">2019-09-30T13:51:48Z</dcterms:modified>
</cp:coreProperties>
</file>