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mineducaciongovco-my.sharepoint.com/personal/rsandra_mineducacion_gov_co/Documents/Documentos/gratuidad/EVIDENCIAS/CALIDAD Y PERTINENCIA/PFC/"/>
    </mc:Choice>
  </mc:AlternateContent>
  <xr:revisionPtr revIDLastSave="0" documentId="8_{72BA6C6E-6741-42AE-BD59-BE918DD54065}" xr6:coauthVersionLast="47" xr6:coauthVersionMax="47" xr10:uidLastSave="{00000000-0000-0000-0000-000000000000}"/>
  <bookViews>
    <workbookView xWindow="-120" yWindow="-120" windowWidth="20730" windowHeight="11160" tabRatio="836" activeTab="1" xr2:uid="{0838C012-615F-4E6E-900D-FB8AB3B109DE}"/>
  </bookViews>
  <sheets>
    <sheet name="Guía_Formulación_Proyectos" sheetId="13" r:id="rId1"/>
    <sheet name="Proyectos_2024" sheetId="10" r:id="rId2"/>
    <sheet name="Tabla_1.Sublineas_Inversión" sheetId="12" r:id="rId3"/>
    <sheet name="LISTAS" sheetId="16" state="hidden" r:id="rId4"/>
  </sheets>
  <definedNames>
    <definedName name="_xlnm._FilterDatabase" localSheetId="3" hidden="1">LISTAS!$G$2:$H$1124</definedName>
    <definedName name="_xlnm._FilterDatabase" localSheetId="2" hidden="1">Tabla_1.Sublineas_Inversión!$H$24:$H$24</definedName>
    <definedName name="Adecuación_y_Mejoramiento">LISTAS!$C$11:$C$15</definedName>
    <definedName name="Amazonas">LISTAS!$H$3:$H$13</definedName>
    <definedName name="Antioquia">LISTAS!$H$14:$H$138</definedName>
    <definedName name="Arauca">LISTAS!$H$139:$H$145</definedName>
    <definedName name="Archipiélago_de_San_Andrés._Providencia_y_Santa_Catalina">LISTAS!$H$146:$H$147</definedName>
    <definedName name="Atlántico">LISTAS!$H$148:$H$170</definedName>
    <definedName name="Bienestar">LISTAS!$C$3:$C$6</definedName>
    <definedName name="Bienestar._Permanencia_y_Graduación_en_la_Educación_Superior">LISTAS!$K$3:$K$4</definedName>
    <definedName name="Bogotá_D._C.">LISTAS!$H$171</definedName>
    <definedName name="Bolívar">LISTAS!$H$172:$H$217</definedName>
    <definedName name="Boyacá">LISTAS!$H$218:$H$340</definedName>
    <definedName name="Caldas">LISTAS!$H$341:$H$367</definedName>
    <definedName name="Caquetá">LISTAS!$H$368:$H$383</definedName>
    <definedName name="Casanare">LISTAS!$H$384:$H$402</definedName>
    <definedName name="Cauca">LISTAS!$H$403:$H$444</definedName>
    <definedName name="César">LISTAS!$H$445:$H$469</definedName>
    <definedName name="Chocó">LISTAS!$H$470:$H$499</definedName>
    <definedName name="Córdoba">LISTAS!$H$500:$H$529</definedName>
    <definedName name="Cundinamarca">LISTAS!$H$530:$H$645</definedName>
    <definedName name="Dotación">LISTAS!$C$21:$C$29</definedName>
    <definedName name="Dotación_y_Adecuación_de_Infraestructura_Física_y_Tecnológica">LISTAS!$L$3:$L$5</definedName>
    <definedName name="Guainía">LISTAS!$H$646:$H$654</definedName>
    <definedName name="Guaviare">LISTAS!$H$655:$H$658</definedName>
    <definedName name="Huila">LISTAS!$H$659:$H$695</definedName>
    <definedName name="La_Guajira">LISTAS!$H$696:$H$710</definedName>
    <definedName name="Magdalena">LISTAS!$H$711:$H$740</definedName>
    <definedName name="Meta">LISTAS!$H$741:$H$769</definedName>
    <definedName name="Nariño">LISTAS!$H$770:$H$833</definedName>
    <definedName name="Norte_de_Santander">LISTAS!$H$834:$H$873</definedName>
    <definedName name="Nuevas_Obras_de_Construcción">LISTAS!$C$16:$C$20</definedName>
    <definedName name="Permanencia_y_Graduación">LISTAS!$C$7:$C$10</definedName>
    <definedName name="Putumayo">LISTAS!$H$874:$H$886</definedName>
    <definedName name="Quindío">LISTAS!$H$887:$H$898</definedName>
    <definedName name="Risaralda">LISTAS!$H$899:$H$912</definedName>
    <definedName name="Santander">LISTAS!$H$913:$H$999</definedName>
    <definedName name="Sucre">LISTAS!$H$1000:$H$1025</definedName>
    <definedName name="Tolima">LISTAS!$H$1026:$H$1072</definedName>
    <definedName name="Valle_del_Cauca">LISTAS!$H$1073:$H$1114</definedName>
    <definedName name="Vaupés">LISTAS!$H$1115:$H$1124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0" i="10" l="1"/>
  <c r="R11" i="10" l="1"/>
  <c r="R12" i="10"/>
  <c r="R13" i="10"/>
  <c r="Z12" i="10"/>
  <c r="Z13" i="10"/>
  <c r="S14" i="10" l="1"/>
  <c r="T14" i="10"/>
  <c r="U14" i="10"/>
  <c r="V14" i="10"/>
  <c r="W14" i="10"/>
  <c r="X14" i="10"/>
  <c r="Y14" i="10"/>
  <c r="Z9" i="10"/>
  <c r="Z11" i="10"/>
  <c r="Z10" i="10"/>
  <c r="Z14"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ACER</author>
  </authors>
  <commentList>
    <comment ref="AA9" authorId="0" shapeId="0" xr:uid="{15019DD0-8F03-4933-AF68-89FB195EA7EA}">
      <text>
        <r>
          <rPr>
            <b/>
            <sz val="9"/>
            <color indexed="81"/>
            <rFont val="Tahoma"/>
            <family val="2"/>
          </rPr>
          <t>Definir los posibles riesgos en cada proyecto.</t>
        </r>
      </text>
    </comment>
  </commentList>
</comments>
</file>

<file path=xl/sharedStrings.xml><?xml version="1.0" encoding="utf-8"?>
<sst xmlns="http://schemas.openxmlformats.org/spreadsheetml/2006/main" count="2532" uniqueCount="1221">
  <si>
    <t>Guía para la Formulación del PFC 2024 pestaña "Proyectos_2024"</t>
  </si>
  <si>
    <t>No</t>
  </si>
  <si>
    <t>NOMBRE DEL CAMPO</t>
  </si>
  <si>
    <t>DESCRIPCIÓN DE LO QUE SE REQUIERE DILIGENCIAR</t>
  </si>
  <si>
    <t>Código SNIES</t>
  </si>
  <si>
    <r>
      <rPr>
        <sz val="10"/>
        <color rgb="FFFF0000"/>
        <rFont val="Arial"/>
        <family val="2"/>
      </rPr>
      <t>Número de identificación</t>
    </r>
    <r>
      <rPr>
        <sz val="10"/>
        <color theme="1"/>
        <rFont val="Arial"/>
        <family val="2"/>
      </rPr>
      <t xml:space="preserve"> de la IES en el Sistema Nacional de Información de la Educación Superior </t>
    </r>
    <r>
      <rPr>
        <sz val="10"/>
        <color rgb="FFFF0000"/>
        <rFont val="Arial"/>
        <family val="2"/>
      </rPr>
      <t>(SNIES)</t>
    </r>
    <r>
      <rPr>
        <sz val="10"/>
        <color theme="1"/>
        <rFont val="Arial"/>
        <family val="2"/>
      </rPr>
      <t>.</t>
    </r>
  </si>
  <si>
    <t>Nombre IES</t>
  </si>
  <si>
    <r>
      <rPr>
        <sz val="10"/>
        <color rgb="FFFF0000"/>
        <rFont val="Arial"/>
        <family val="2"/>
      </rPr>
      <t>Nombre</t>
    </r>
    <r>
      <rPr>
        <sz val="10"/>
        <color theme="1"/>
        <rFont val="Arial"/>
        <family val="2"/>
      </rPr>
      <t xml:space="preserve"> de la IES en el Sistema Nacional de Información de la Educación Superior (SNIES).</t>
    </r>
  </si>
  <si>
    <r>
      <t xml:space="preserve">Número del Proyecto
</t>
    </r>
    <r>
      <rPr>
        <sz val="7"/>
        <rFont val="Arial"/>
        <family val="2"/>
      </rPr>
      <t>(Secuencia en número)</t>
    </r>
  </si>
  <si>
    <r>
      <t>Consecutivo con el cual se identificará el proyecto siguiendo la secuencia en</t>
    </r>
    <r>
      <rPr>
        <sz val="10"/>
        <color rgb="FFFF0000"/>
        <rFont val="Arial"/>
        <family val="2"/>
      </rPr>
      <t xml:space="preserve"> número</t>
    </r>
    <r>
      <rPr>
        <sz val="10"/>
        <color theme="1"/>
        <rFont val="Arial"/>
        <family val="2"/>
      </rPr>
      <t xml:space="preserve"> de </t>
    </r>
    <r>
      <rPr>
        <sz val="10"/>
        <color rgb="FFFF0000"/>
        <rFont val="Arial"/>
        <family val="2"/>
      </rPr>
      <t>uno (1) en adelante</t>
    </r>
    <r>
      <rPr>
        <sz val="10"/>
        <color theme="1"/>
        <rFont val="Arial"/>
        <family val="2"/>
      </rPr>
      <t xml:space="preserve">. </t>
    </r>
    <r>
      <rPr>
        <sz val="10"/>
        <color rgb="FFFF0000"/>
        <rFont val="Arial"/>
        <family val="2"/>
      </rPr>
      <t>(Ver los ejemplos diligenciados en la pestaña "Proyectos_2024").</t>
    </r>
    <r>
      <rPr>
        <sz val="10"/>
        <color theme="1"/>
        <rFont val="Arial"/>
        <family val="2"/>
      </rPr>
      <t xml:space="preserve">
</t>
    </r>
    <r>
      <rPr>
        <u/>
        <sz val="10"/>
        <color rgb="FFFF0000"/>
        <rFont val="Arial"/>
        <family val="2"/>
      </rPr>
      <t>** Nota:</t>
    </r>
    <r>
      <rPr>
        <sz val="10"/>
        <color theme="1"/>
        <rFont val="Arial"/>
        <family val="2"/>
      </rPr>
      <t xml:space="preserve"> Este campo debe ser diligenciado para</t>
    </r>
    <r>
      <rPr>
        <sz val="10"/>
        <color rgb="FFFF0000"/>
        <rFont val="Arial"/>
        <family val="2"/>
      </rPr>
      <t xml:space="preserve"> todos los proyectos</t>
    </r>
    <r>
      <rPr>
        <sz val="10"/>
        <color theme="1"/>
        <rFont val="Arial"/>
        <family val="2"/>
      </rPr>
      <t xml:space="preserve"> con el fin de identificar el consecutivo.</t>
    </r>
  </si>
  <si>
    <t>Línea de Inversión</t>
  </si>
  <si>
    <r>
      <t xml:space="preserve">Sublínea de Inversión
</t>
    </r>
    <r>
      <rPr>
        <sz val="7"/>
        <rFont val="Arial"/>
        <family val="2"/>
      </rPr>
      <t>(Sublíneas establecidas)
(Revisar pestaña "Tabla_1.Sugerencias_Sublineas")</t>
    </r>
  </si>
  <si>
    <r>
      <t xml:space="preserve">Diligenciar la </t>
    </r>
    <r>
      <rPr>
        <u/>
        <sz val="10"/>
        <color rgb="FFFF0000"/>
        <rFont val="Arial"/>
        <family val="2"/>
      </rPr>
      <t>sublínea de inversión,</t>
    </r>
    <r>
      <rPr>
        <sz val="10"/>
        <color rgb="FFFF0000"/>
        <rFont val="Arial"/>
        <family val="2"/>
      </rPr>
      <t xml:space="preserve"> </t>
    </r>
    <r>
      <rPr>
        <sz val="10"/>
        <color theme="1"/>
        <rFont val="Arial"/>
        <family val="2"/>
      </rPr>
      <t xml:space="preserve">para el proyecto de inversión conforme a las </t>
    </r>
    <r>
      <rPr>
        <u/>
        <sz val="10"/>
        <color rgb="FFFF0000"/>
        <rFont val="Arial"/>
        <family val="2"/>
      </rPr>
      <t>sublíneas establecidas</t>
    </r>
    <r>
      <rPr>
        <sz val="10"/>
        <color theme="1"/>
        <rFont val="Arial"/>
        <family val="2"/>
      </rPr>
      <t xml:space="preserve"> en la </t>
    </r>
    <r>
      <rPr>
        <sz val="10"/>
        <color rgb="FFFF0000"/>
        <rFont val="Arial"/>
        <family val="2"/>
      </rPr>
      <t xml:space="preserve">pestaña "Tabla_1.Sugerencias_Sublineas" </t>
    </r>
    <r>
      <rPr>
        <sz val="10"/>
        <color theme="1"/>
        <rFont val="Arial"/>
        <family val="2"/>
      </rPr>
      <t>del presente formato.</t>
    </r>
  </si>
  <si>
    <t>Nombre del Proyecto de Inversión</t>
  </si>
  <si>
    <r>
      <t>Realizar una</t>
    </r>
    <r>
      <rPr>
        <sz val="10"/>
        <color rgb="FFFF0000"/>
        <rFont val="Arial"/>
        <family val="2"/>
      </rPr>
      <t xml:space="preserve"> breve</t>
    </r>
    <r>
      <rPr>
        <sz val="10"/>
        <color theme="1"/>
        <rFont val="Arial"/>
        <family val="2"/>
      </rPr>
      <t xml:space="preserve"> descripción del </t>
    </r>
    <r>
      <rPr>
        <sz val="10"/>
        <color rgb="FFFF0000"/>
        <rFont val="Arial"/>
        <family val="2"/>
      </rPr>
      <t>nombre del proyecto</t>
    </r>
    <r>
      <rPr>
        <sz val="10"/>
        <color theme="1"/>
        <rFont val="Arial"/>
        <family val="2"/>
      </rPr>
      <t xml:space="preserve"> de inversión a ejecutar.</t>
    </r>
  </si>
  <si>
    <t>Justificación de la Necesidad</t>
  </si>
  <si>
    <r>
      <t xml:space="preserve">Describir cuál es la necesidad que da origen a este proyecto y cuál es la razón por la que se requiere implementar el proyecto, </t>
    </r>
    <r>
      <rPr>
        <sz val="10"/>
        <color rgb="FFFF0000"/>
        <rFont val="Arial"/>
        <family val="2"/>
      </rPr>
      <t>límite máximo de caracteres incluyendo espacios es de 2.000</t>
    </r>
  </si>
  <si>
    <t>Indicar el objetivo, eje estratégico, pilar o similar del PDI, PEI o política institucional vigentes que atiende el proyecto</t>
  </si>
  <si>
    <r>
      <t xml:space="preserve">Mencionar </t>
    </r>
    <r>
      <rPr>
        <sz val="10"/>
        <color theme="1"/>
        <rFont val="Arial"/>
        <family val="2"/>
      </rPr>
      <t xml:space="preserve"> el objetivo, eje estratégico, pilar o similar del </t>
    </r>
    <r>
      <rPr>
        <sz val="10"/>
        <color rgb="FF000000"/>
        <rFont val="Arial"/>
        <family val="2"/>
      </rPr>
      <t xml:space="preserve">que se encuentran vinculados a su Plan de Desarrollo Institucional (PDI), Plan Estratégico Institucional (PEI) y/o aquellos documentos de planeación institucional vigentes, </t>
    </r>
    <r>
      <rPr>
        <sz val="10"/>
        <color rgb="FFFF0000"/>
        <rFont val="Arial"/>
        <family val="2"/>
      </rPr>
      <t>límite máximo de caracteres incluyendo espacios es de 2.000</t>
    </r>
  </si>
  <si>
    <t>Alcance o Resultado Esperado del Proyecto</t>
  </si>
  <si>
    <r>
      <t>Realizar una descripción general de los productos</t>
    </r>
    <r>
      <rPr>
        <sz val="10"/>
        <color rgb="FFFF0000"/>
        <rFont val="Arial"/>
        <family val="2"/>
      </rPr>
      <t xml:space="preserve"> esperados</t>
    </r>
    <r>
      <rPr>
        <sz val="10"/>
        <color theme="1"/>
        <rFont val="Arial"/>
        <family val="2"/>
      </rPr>
      <t xml:space="preserve"> del proyecto de inversión y de los</t>
    </r>
    <r>
      <rPr>
        <sz val="10"/>
        <color rgb="FFFF0000"/>
        <rFont val="Arial"/>
        <family val="2"/>
      </rPr>
      <t xml:space="preserve"> resultados</t>
    </r>
    <r>
      <rPr>
        <sz val="10"/>
        <color theme="1"/>
        <rFont val="Arial"/>
        <family val="2"/>
      </rPr>
      <t xml:space="preserve"> que tendrá frente al </t>
    </r>
    <r>
      <rPr>
        <sz val="10"/>
        <color rgb="FFFF0000"/>
        <rFont val="Arial"/>
        <family val="2"/>
      </rPr>
      <t>mejoramiento de la calidad</t>
    </r>
    <r>
      <rPr>
        <sz val="10"/>
        <color theme="1"/>
        <rFont val="Arial"/>
        <family val="2"/>
      </rPr>
      <t>.</t>
    </r>
  </si>
  <si>
    <t>Nombre de las Fases - 
(Tiempo de Ejecución en Meses)</t>
  </si>
  <si>
    <r>
      <t xml:space="preserve">En este campo se </t>
    </r>
    <r>
      <rPr>
        <sz val="10"/>
        <color rgb="FFFF0000"/>
        <rFont val="Arial"/>
        <family val="2"/>
      </rPr>
      <t>describen</t>
    </r>
    <r>
      <rPr>
        <sz val="10"/>
        <color theme="1"/>
        <rFont val="Arial"/>
        <family val="2"/>
      </rPr>
      <t xml:space="preserve"> las fases que se llevarán a cabo para la</t>
    </r>
    <r>
      <rPr>
        <sz val="10"/>
        <color rgb="FFFF0000"/>
        <rFont val="Arial"/>
        <family val="2"/>
      </rPr>
      <t xml:space="preserve"> implementación</t>
    </r>
    <r>
      <rPr>
        <sz val="10"/>
        <color theme="1"/>
        <rFont val="Arial"/>
        <family val="2"/>
      </rPr>
      <t xml:space="preserve"> del proyecto de inversión. El registro de las fases debe realizarse </t>
    </r>
    <r>
      <rPr>
        <sz val="10"/>
        <color rgb="FFFF0000"/>
        <rFont val="Arial"/>
        <family val="2"/>
      </rPr>
      <t>en el mismo orden que se ejecutarán</t>
    </r>
    <r>
      <rPr>
        <sz val="10"/>
        <color theme="1"/>
        <rFont val="Arial"/>
        <family val="2"/>
      </rPr>
      <t xml:space="preserve">, desde su etapa inicial hasta su etapa final, </t>
    </r>
    <r>
      <rPr>
        <sz val="10"/>
        <color rgb="FFFF0000"/>
        <rFont val="Arial"/>
        <family val="2"/>
      </rPr>
      <t>conservando la secuencia</t>
    </r>
    <r>
      <rPr>
        <sz val="10"/>
        <color theme="1"/>
        <rFont val="Arial"/>
        <family val="2"/>
      </rPr>
      <t xml:space="preserve"> que se requiere para el </t>
    </r>
    <r>
      <rPr>
        <sz val="10"/>
        <color rgb="FFFF0000"/>
        <rFont val="Arial"/>
        <family val="2"/>
      </rPr>
      <t>desarrollo</t>
    </r>
    <r>
      <rPr>
        <sz val="10"/>
        <color theme="1"/>
        <rFont val="Arial"/>
        <family val="2"/>
      </rPr>
      <t xml:space="preserve"> del mismo. Adicionalmente, indicar en paréntesis () el número de meses que requiere cada fase.</t>
    </r>
  </si>
  <si>
    <t>Indique si el proyecto hace parte de su Plan de Regionalización</t>
  </si>
  <si>
    <r>
      <t xml:space="preserve">Se deberá indicar </t>
    </r>
    <r>
      <rPr>
        <sz val="10"/>
        <color rgb="FFFF0000"/>
        <rFont val="Arial"/>
        <family val="2"/>
      </rPr>
      <t>(Si o No)</t>
    </r>
    <r>
      <rPr>
        <sz val="10"/>
        <color theme="1"/>
        <rFont val="Arial"/>
        <family val="2"/>
      </rPr>
      <t xml:space="preserve"> el proyecto hace parte del </t>
    </r>
    <r>
      <rPr>
        <sz val="10"/>
        <color rgb="FFFF0000"/>
        <rFont val="Arial"/>
        <family val="2"/>
      </rPr>
      <t>Plan de Regionalización</t>
    </r>
    <r>
      <rPr>
        <sz val="10"/>
        <color theme="1"/>
        <rFont val="Arial"/>
        <family val="2"/>
      </rPr>
      <t xml:space="preserve"> de la Institución.</t>
    </r>
  </si>
  <si>
    <r>
      <t xml:space="preserve">Nombre Departamento
</t>
    </r>
    <r>
      <rPr>
        <sz val="8"/>
        <rFont val="Arial"/>
        <family val="2"/>
      </rPr>
      <t>(En el cual se ejecutará el Proyecto)</t>
    </r>
  </si>
  <si>
    <r>
      <t xml:space="preserve">Seleccionar de la lista desplegable el </t>
    </r>
    <r>
      <rPr>
        <sz val="10"/>
        <color rgb="FFFF0000"/>
        <rFont val="Arial"/>
        <family val="2"/>
      </rPr>
      <t xml:space="preserve">Departamento del país </t>
    </r>
    <r>
      <rPr>
        <sz val="10"/>
        <color theme="1"/>
        <rFont val="Arial"/>
        <family val="2"/>
      </rPr>
      <t xml:space="preserve">dónde se desarrollará el proyecto. </t>
    </r>
  </si>
  <si>
    <r>
      <t xml:space="preserve">Nombre Municipio
</t>
    </r>
    <r>
      <rPr>
        <sz val="8"/>
        <rFont val="Arial"/>
        <family val="2"/>
      </rPr>
      <t>(En el cual se ejecutará el Proyecto)</t>
    </r>
  </si>
  <si>
    <r>
      <t xml:space="preserve">Seleccionar de la lista desplegable el </t>
    </r>
    <r>
      <rPr>
        <sz val="10"/>
        <color rgb="FFFF0000"/>
        <rFont val="Arial"/>
        <family val="2"/>
      </rPr>
      <t>Municipio</t>
    </r>
    <r>
      <rPr>
        <sz val="10"/>
        <color theme="1"/>
        <rFont val="Arial"/>
        <family val="2"/>
      </rPr>
      <t xml:space="preserve"> </t>
    </r>
    <r>
      <rPr>
        <sz val="10"/>
        <color rgb="FFFF0000"/>
        <rFont val="Arial"/>
        <family val="2"/>
      </rPr>
      <t xml:space="preserve">del departamento </t>
    </r>
    <r>
      <rPr>
        <sz val="10"/>
        <color theme="1"/>
        <rFont val="Arial"/>
        <family val="2"/>
      </rPr>
      <t>dónde se desarrollará el proyecto.</t>
    </r>
  </si>
  <si>
    <r>
      <t xml:space="preserve">Unidad de Medida
</t>
    </r>
    <r>
      <rPr>
        <sz val="8"/>
        <rFont val="Arial"/>
        <family val="2"/>
      </rPr>
      <t>(Unidades establecidas)
(Revisar pestaña "Tabla_1.Sugerencias_Sublineas")</t>
    </r>
  </si>
  <si>
    <r>
      <t xml:space="preserve">Indicar la unidad de medida </t>
    </r>
    <r>
      <rPr>
        <sz val="10"/>
        <color rgb="FFFF0000"/>
        <rFont val="Arial"/>
        <family val="2"/>
      </rPr>
      <t xml:space="preserve">cuantitativa </t>
    </r>
    <r>
      <rPr>
        <sz val="10"/>
        <color theme="1"/>
        <rFont val="Arial"/>
        <family val="2"/>
      </rPr>
      <t xml:space="preserve">de acuerdo a las establecidas para cada </t>
    </r>
    <r>
      <rPr>
        <sz val="10"/>
        <color rgb="FFFF0000"/>
        <rFont val="Arial"/>
        <family val="2"/>
      </rPr>
      <t>sublínea de inversión</t>
    </r>
    <r>
      <rPr>
        <sz val="10"/>
        <color theme="1"/>
        <rFont val="Arial"/>
        <family val="2"/>
      </rPr>
      <t xml:space="preserve"> en la en la pestaña </t>
    </r>
    <r>
      <rPr>
        <sz val="10"/>
        <color rgb="FFFF0000"/>
        <rFont val="Arial"/>
        <family val="2"/>
      </rPr>
      <t>"Tabla_1.Sugerencias_Sublineas" del presente formato</t>
    </r>
    <r>
      <rPr>
        <sz val="10"/>
        <color theme="1"/>
        <rFont val="Arial"/>
        <family val="2"/>
      </rPr>
      <t>.</t>
    </r>
  </si>
  <si>
    <t>Fecha Inicio del Proyecto del Inversión
(DD/MM/AAAA)</t>
  </si>
  <si>
    <r>
      <t xml:space="preserve">Es la fecha en la que se da </t>
    </r>
    <r>
      <rPr>
        <u/>
        <sz val="10"/>
        <color rgb="FFFF0000"/>
        <rFont val="Arial"/>
        <family val="2"/>
      </rPr>
      <t xml:space="preserve">inicio </t>
    </r>
    <r>
      <rPr>
        <sz val="10"/>
        <color theme="1"/>
        <rFont val="Arial"/>
        <family val="2"/>
      </rPr>
      <t xml:space="preserve">al proyecto de inversión. Tener en cuenta que si se va a presentar un proyecto que ya viene en ejecución la </t>
    </r>
    <r>
      <rPr>
        <u/>
        <sz val="10"/>
        <color rgb="FFFF0000"/>
        <rFont val="Arial"/>
        <family val="2"/>
      </rPr>
      <t>fecha de inicio</t>
    </r>
    <r>
      <rPr>
        <sz val="10"/>
        <color theme="1"/>
        <rFont val="Arial"/>
        <family val="2"/>
      </rPr>
      <t xml:space="preserve"> será con la que comenzó a realizarse y NO en la que se presenta el proyecto para el PFC 2024. El formato de la fecha para diligenciar es: </t>
    </r>
    <r>
      <rPr>
        <sz val="10"/>
        <color rgb="FFFF0000"/>
        <rFont val="Arial"/>
        <family val="2"/>
      </rPr>
      <t>DIA/MES/AÑO</t>
    </r>
    <r>
      <rPr>
        <sz val="10"/>
        <color theme="1"/>
        <rFont val="Arial"/>
        <family val="2"/>
      </rPr>
      <t xml:space="preserve">. </t>
    </r>
    <r>
      <rPr>
        <sz val="10"/>
        <color rgb="FFFF0000"/>
        <rFont val="Arial"/>
        <family val="2"/>
      </rPr>
      <t>(Ver los ejemplos diligenciados en la pestaña "Proyectos_2024").</t>
    </r>
  </si>
  <si>
    <t>Fecha de Finalización del Proyecto de Inversión
(DD/MM/AAAA)</t>
  </si>
  <si>
    <r>
      <t xml:space="preserve">Es la fecha en la que </t>
    </r>
    <r>
      <rPr>
        <u/>
        <sz val="10"/>
        <color rgb="FFFF0000"/>
        <rFont val="Arial"/>
        <family val="2"/>
      </rPr>
      <t>finaliza</t>
    </r>
    <r>
      <rPr>
        <sz val="10"/>
        <color theme="1"/>
        <rFont val="Arial"/>
        <family val="2"/>
      </rPr>
      <t xml:space="preserve"> el proyecto de inversión. Tener en cuenta que si se va a presentar un proyecto que ya viene en ejecución la</t>
    </r>
    <r>
      <rPr>
        <sz val="10"/>
        <color rgb="FFFF0000"/>
        <rFont val="Arial"/>
        <family val="2"/>
      </rPr>
      <t xml:space="preserve"> </t>
    </r>
    <r>
      <rPr>
        <u/>
        <sz val="10"/>
        <color rgb="FFFF0000"/>
        <rFont val="Arial"/>
        <family val="2"/>
      </rPr>
      <t>fecha de finalización</t>
    </r>
    <r>
      <rPr>
        <sz val="10"/>
        <color theme="1"/>
        <rFont val="Arial"/>
        <family val="2"/>
      </rPr>
      <t xml:space="preserve"> será con la que quedo estipulada la terminación del proyecto y NO un estimativo para la presentación del proyecto para el PFC 2024. El formato de la fecha para diligenciar es: </t>
    </r>
    <r>
      <rPr>
        <sz val="10"/>
        <color rgb="FFFF0000"/>
        <rFont val="Arial"/>
        <family val="2"/>
      </rPr>
      <t>DIA/MES/AÑO</t>
    </r>
    <r>
      <rPr>
        <sz val="10"/>
        <color theme="1"/>
        <rFont val="Arial"/>
        <family val="2"/>
      </rPr>
      <t xml:space="preserve">. 
</t>
    </r>
    <r>
      <rPr>
        <u/>
        <sz val="10"/>
        <color rgb="FFFF0000"/>
        <rFont val="Arial"/>
        <family val="2"/>
      </rPr>
      <t>**Nota:</t>
    </r>
    <r>
      <rPr>
        <sz val="10"/>
        <color theme="1"/>
        <rFont val="Arial"/>
        <family val="2"/>
      </rPr>
      <t xml:space="preserve"> la ejecución del proyecto </t>
    </r>
    <r>
      <rPr>
        <sz val="10"/>
        <color rgb="FFFF0000"/>
        <rFont val="Arial"/>
        <family val="2"/>
      </rPr>
      <t>NO podrá ser mayor al 31 de diciembre de 2025.</t>
    </r>
  </si>
  <si>
    <r>
      <t xml:space="preserve">Año 2024
</t>
    </r>
    <r>
      <rPr>
        <sz val="7"/>
        <rFont val="Arial"/>
        <family val="2"/>
      </rPr>
      <t>(Meta de gestión del proyecto de inversión)
(Reportar en valor numérico)</t>
    </r>
  </si>
  <si>
    <r>
      <t xml:space="preserve">Diligenciar este campo en </t>
    </r>
    <r>
      <rPr>
        <sz val="10"/>
        <color rgb="FFFF0000"/>
        <rFont val="Arial"/>
        <family val="2"/>
      </rPr>
      <t>número</t>
    </r>
    <r>
      <rPr>
        <sz val="10"/>
        <color theme="1"/>
        <rFont val="Arial"/>
        <family val="2"/>
      </rPr>
      <t xml:space="preserve"> indicando de forma </t>
    </r>
    <r>
      <rPr>
        <sz val="10"/>
        <color rgb="FFFF0000"/>
        <rFont val="Arial"/>
        <family val="2"/>
      </rPr>
      <t>cuantitativa</t>
    </r>
    <r>
      <rPr>
        <sz val="10"/>
        <color theme="1"/>
        <rFont val="Arial"/>
        <family val="2"/>
      </rPr>
      <t xml:space="preserve"> la meta del proyecto estimada para esta vigencia (2024). Esta meta debe estar asociada a la</t>
    </r>
    <r>
      <rPr>
        <sz val="10"/>
        <color rgb="FFFF0000"/>
        <rFont val="Arial"/>
        <family val="2"/>
      </rPr>
      <t xml:space="preserve"> unidad de medida</t>
    </r>
    <r>
      <rPr>
        <sz val="10"/>
        <color theme="1"/>
        <rFont val="Arial"/>
        <family val="2"/>
      </rPr>
      <t xml:space="preserve"> seleccionada para el proyecto.
</t>
    </r>
    <r>
      <rPr>
        <u/>
        <sz val="10"/>
        <color rgb="FFFF0000"/>
        <rFont val="Arial"/>
        <family val="2"/>
      </rPr>
      <t>**Nota:</t>
    </r>
    <r>
      <rPr>
        <sz val="10"/>
        <color theme="1"/>
        <rFont val="Arial"/>
        <family val="2"/>
      </rPr>
      <t xml:space="preserve"> en </t>
    </r>
    <r>
      <rPr>
        <sz val="10"/>
        <color rgb="FFFF0000"/>
        <rFont val="Arial"/>
        <family val="2"/>
      </rPr>
      <t>caso</t>
    </r>
    <r>
      <rPr>
        <sz val="10"/>
        <color theme="1"/>
        <rFont val="Arial"/>
        <family val="2"/>
      </rPr>
      <t xml:space="preserve"> que el proyecto de inversión </t>
    </r>
    <r>
      <rPr>
        <sz val="10"/>
        <color rgb="FFFF0000"/>
        <rFont val="Arial"/>
        <family val="2"/>
      </rPr>
      <t>no cuente</t>
    </r>
    <r>
      <rPr>
        <sz val="10"/>
        <color theme="1"/>
        <rFont val="Arial"/>
        <family val="2"/>
      </rPr>
      <t xml:space="preserve"> con resultados para esta vigencia dejar el campo</t>
    </r>
    <r>
      <rPr>
        <sz val="10"/>
        <color rgb="FFFF0000"/>
        <rFont val="Arial"/>
        <family val="2"/>
      </rPr>
      <t xml:space="preserve"> con cero (0)</t>
    </r>
    <r>
      <rPr>
        <sz val="10"/>
        <color theme="1"/>
        <rFont val="Arial"/>
        <family val="2"/>
      </rPr>
      <t>.</t>
    </r>
  </si>
  <si>
    <r>
      <t xml:space="preserve">Año 2025
</t>
    </r>
    <r>
      <rPr>
        <sz val="7"/>
        <rFont val="Arial"/>
        <family val="2"/>
      </rPr>
      <t>(Meta de gestión del proyecto de inversión)
(Reportar en valor numérico)</t>
    </r>
  </si>
  <si>
    <t>Suma total de las metas de gestión</t>
  </si>
  <si>
    <r>
      <t>Este campo, que se encuentra</t>
    </r>
    <r>
      <rPr>
        <sz val="10"/>
        <color rgb="FFFF0000"/>
        <rFont val="Arial"/>
        <family val="2"/>
      </rPr>
      <t xml:space="preserve"> formulado</t>
    </r>
    <r>
      <rPr>
        <sz val="10"/>
        <color theme="1"/>
        <rFont val="Arial"/>
        <family val="2"/>
      </rPr>
      <t xml:space="preserve"> con una suma, es la consolidación de las metas anuales de las vigencias 2024 a 2025.
</t>
    </r>
    <r>
      <rPr>
        <u/>
        <sz val="10"/>
        <color rgb="FFFF0000"/>
        <rFont val="Arial"/>
        <family val="2"/>
      </rPr>
      <t>**Nota:</t>
    </r>
    <r>
      <rPr>
        <sz val="10"/>
        <color theme="1"/>
        <rFont val="Arial"/>
        <family val="2"/>
      </rPr>
      <t xml:space="preserve"> </t>
    </r>
    <r>
      <rPr>
        <sz val="10"/>
        <color rgb="FFFF0000"/>
        <rFont val="Arial"/>
        <family val="2"/>
      </rPr>
      <t>No</t>
    </r>
    <r>
      <rPr>
        <sz val="10"/>
        <color theme="1"/>
        <rFont val="Arial"/>
        <family val="2"/>
      </rPr>
      <t xml:space="preserve"> es necesario </t>
    </r>
    <r>
      <rPr>
        <sz val="10"/>
        <color rgb="FFFF0000"/>
        <rFont val="Arial"/>
        <family val="2"/>
      </rPr>
      <t>manipular</t>
    </r>
    <r>
      <rPr>
        <sz val="10"/>
        <color theme="1"/>
        <rFont val="Arial"/>
        <family val="2"/>
      </rPr>
      <t xml:space="preserve"> o modificar este campo dado que </t>
    </r>
    <r>
      <rPr>
        <sz val="10"/>
        <color rgb="FFFF0000"/>
        <rFont val="Arial"/>
        <family val="2"/>
      </rPr>
      <t>automáticamente</t>
    </r>
    <r>
      <rPr>
        <sz val="10"/>
        <color theme="1"/>
        <rFont val="Arial"/>
        <family val="2"/>
      </rPr>
      <t xml:space="preserve"> calcula la </t>
    </r>
    <r>
      <rPr>
        <sz val="10"/>
        <color rgb="FFFF0000"/>
        <rFont val="Arial"/>
        <family val="2"/>
      </rPr>
      <t>suma</t>
    </r>
    <r>
      <rPr>
        <sz val="10"/>
        <color theme="1"/>
        <rFont val="Arial"/>
        <family val="2"/>
      </rPr>
      <t xml:space="preserve"> de las columnas diligenciadas previamente.</t>
    </r>
  </si>
  <si>
    <r>
      <t xml:space="preserve">Estampillas
</t>
    </r>
    <r>
      <rPr>
        <sz val="7"/>
        <rFont val="Arial"/>
        <family val="2"/>
      </rPr>
      <t>(Recursos Pro-UNAL y Univ. Públicas)
(Ley 1697 / 13)</t>
    </r>
  </si>
  <si>
    <r>
      <t xml:space="preserve">Ingresar la </t>
    </r>
    <r>
      <rPr>
        <sz val="10"/>
        <color rgb="FFFF0000"/>
        <rFont val="Arial"/>
        <family val="2"/>
      </rPr>
      <t>parte del valor</t>
    </r>
    <r>
      <rPr>
        <sz val="10"/>
        <color theme="1"/>
        <rFont val="Arial"/>
        <family val="2"/>
      </rPr>
      <t xml:space="preserve"> (expresado en pesos) que corresponde a los recursos por</t>
    </r>
    <r>
      <rPr>
        <sz val="10"/>
        <color rgb="FFFF0000"/>
        <rFont val="Arial"/>
        <family val="2"/>
      </rPr>
      <t xml:space="preserve"> "Estampillas"</t>
    </r>
    <r>
      <rPr>
        <sz val="10"/>
        <color theme="1"/>
        <rFont val="Arial"/>
        <family val="2"/>
      </rPr>
      <t xml:space="preserve"> y que se utilizarán para dar cumplimiento total a la ejecución presupuestal del proyecto de inversión.</t>
    </r>
  </si>
  <si>
    <r>
      <t xml:space="preserve">Otras Estampillas
</t>
    </r>
    <r>
      <rPr>
        <sz val="7"/>
        <rFont val="Arial"/>
        <family val="2"/>
      </rPr>
      <t>(Diferentes a Recursos Pro-UNAL y U. Publicas. Ley 1697/13)</t>
    </r>
  </si>
  <si>
    <r>
      <t xml:space="preserve">Ingresar la </t>
    </r>
    <r>
      <rPr>
        <sz val="10"/>
        <color rgb="FFFF0000"/>
        <rFont val="Arial"/>
        <family val="2"/>
      </rPr>
      <t>parte del valor</t>
    </r>
    <r>
      <rPr>
        <sz val="10"/>
        <color theme="1"/>
        <rFont val="Arial"/>
        <family val="2"/>
      </rPr>
      <t xml:space="preserve"> (expresado en pesos) que corresponde a los recursos por</t>
    </r>
    <r>
      <rPr>
        <sz val="10"/>
        <color rgb="FFFF0000"/>
        <rFont val="Arial"/>
        <family val="2"/>
      </rPr>
      <t xml:space="preserve"> "Otras Estampillas"</t>
    </r>
    <r>
      <rPr>
        <sz val="10"/>
        <color theme="1"/>
        <rFont val="Arial"/>
        <family val="2"/>
      </rPr>
      <t xml:space="preserve"> y que se utilizarán para dar cumplimiento total a la ejecución presupuestal del proyecto de inversión. Estos recursos corresponden a fuentes de financiación </t>
    </r>
    <r>
      <rPr>
        <sz val="10"/>
        <color rgb="FFFF0000"/>
        <rFont val="Arial"/>
        <family val="2"/>
      </rPr>
      <t>diferentes</t>
    </r>
    <r>
      <rPr>
        <sz val="10"/>
        <color theme="1"/>
        <rFont val="Arial"/>
        <family val="2"/>
      </rPr>
      <t xml:space="preserve"> a los "Recursos Pro-UNAL y U. Públicas. Ley 1697/13".</t>
    </r>
  </si>
  <si>
    <t>Recursos Propios de la Institución</t>
  </si>
  <si>
    <r>
      <t xml:space="preserve">Ingresar la </t>
    </r>
    <r>
      <rPr>
        <sz val="10"/>
        <color rgb="FFFF0000"/>
        <rFont val="Arial"/>
        <family val="2"/>
      </rPr>
      <t>parte del valor</t>
    </r>
    <r>
      <rPr>
        <sz val="10"/>
        <color theme="1"/>
        <rFont val="Arial"/>
        <family val="2"/>
      </rPr>
      <t xml:space="preserve"> (expresado en pesos) que corresponde a los</t>
    </r>
    <r>
      <rPr>
        <sz val="10"/>
        <color rgb="FFFF0000"/>
        <rFont val="Arial"/>
        <family val="2"/>
      </rPr>
      <t xml:space="preserve"> "Recursos Propios" </t>
    </r>
    <r>
      <rPr>
        <sz val="10"/>
        <color theme="1"/>
        <rFont val="Arial"/>
        <family val="2"/>
      </rPr>
      <t>de la Institución y que se utilizaron o utilizarán para dar cumplimiento total a la ejecución presupuestal del proyecto de inversión. Estos recursos son aquellos que se obtienen por prestación del servicio académico, extensión y educación continua, entre otros.</t>
    </r>
  </si>
  <si>
    <r>
      <t xml:space="preserve">Recursos PFC Vigencias Anteriores 
</t>
    </r>
    <r>
      <rPr>
        <sz val="7"/>
        <rFont val="Arial"/>
        <family val="2"/>
      </rPr>
      <t>(Saldos de Proyectos Finalizados de las vigencias 2019 a 2023)</t>
    </r>
  </si>
  <si>
    <r>
      <t xml:space="preserve">Ingresar el valor (expresado en pesos) que corresponde a los </t>
    </r>
    <r>
      <rPr>
        <sz val="10"/>
        <color rgb="FFFF0000"/>
        <rFont val="Arial"/>
        <family val="2"/>
      </rPr>
      <t>recursos</t>
    </r>
    <r>
      <rPr>
        <sz val="10"/>
        <color theme="1"/>
        <rFont val="Arial"/>
        <family val="2"/>
      </rPr>
      <t xml:space="preserve"> por concepto de</t>
    </r>
    <r>
      <rPr>
        <sz val="10"/>
        <color rgb="FFFF0000"/>
        <rFont val="Arial"/>
        <family val="2"/>
      </rPr>
      <t xml:space="preserve"> saldos de proyectos finalizados que hubiesen alcanzado el 100% de las metas previstas de PFC formulados en las vigencias 2019 a 2023</t>
    </r>
    <r>
      <rPr>
        <sz val="10"/>
        <color theme="1"/>
        <rFont val="Arial"/>
        <family val="2"/>
      </rPr>
      <t xml:space="preserve">. El valor debe hacer referencia a los recursos NO utilizados del PFC 2019 a 2023. Esta inclusión será posible si estos mismos recursos no utilizados </t>
    </r>
    <r>
      <rPr>
        <sz val="10"/>
        <color rgb="FFFF0000"/>
        <rFont val="Arial"/>
        <family val="2"/>
      </rPr>
      <t xml:space="preserve">NO </t>
    </r>
    <r>
      <rPr>
        <sz val="10"/>
        <color theme="1"/>
        <rFont val="Arial"/>
        <family val="2"/>
      </rPr>
      <t xml:space="preserve">fueron incluidos previamente en un PFC de vigencias anteriores.
</t>
    </r>
    <r>
      <rPr>
        <u/>
        <sz val="10"/>
        <color rgb="FFFF0000"/>
        <rFont val="Arial"/>
        <family val="2"/>
      </rPr>
      <t>**Nota:</t>
    </r>
    <r>
      <rPr>
        <sz val="10"/>
        <color theme="1"/>
        <rFont val="Arial"/>
        <family val="2"/>
      </rPr>
      <t xml:space="preserve"> se deberá </t>
    </r>
    <r>
      <rPr>
        <sz val="10"/>
        <color rgb="FFFF0000"/>
        <rFont val="Arial"/>
        <family val="2"/>
      </rPr>
      <t>especificar</t>
    </r>
    <r>
      <rPr>
        <sz val="10"/>
        <color theme="1"/>
        <rFont val="Arial"/>
        <family val="2"/>
      </rPr>
      <t xml:space="preserve"> en el campo de </t>
    </r>
    <r>
      <rPr>
        <sz val="10"/>
        <color rgb="FFFF0000"/>
        <rFont val="Arial"/>
        <family val="2"/>
      </rPr>
      <t>"OBSERVACIONES Y ASPECTOS RELEVANTES DEL PROYECTO" (Columna AB - Pestaña "Proyectos_2024")</t>
    </r>
    <r>
      <rPr>
        <sz val="10"/>
        <color theme="1"/>
        <rFont val="Arial"/>
        <family val="2"/>
      </rPr>
      <t xml:space="preserve"> a qué vigencia corresponde el recurso.</t>
    </r>
  </si>
  <si>
    <r>
      <rPr>
        <sz val="10"/>
        <rFont val="Arial"/>
        <family val="2"/>
      </rPr>
      <t xml:space="preserve">Rendimientos Financieros Recursos PFC Vigencias Anteriores </t>
    </r>
    <r>
      <rPr>
        <b/>
        <sz val="9"/>
        <rFont val="Arial"/>
        <family val="2"/>
      </rPr>
      <t xml:space="preserve">
</t>
    </r>
    <r>
      <rPr>
        <sz val="7"/>
        <rFont val="Arial"/>
        <family val="2"/>
      </rPr>
      <t>(Recursos de las vigencias 2019 a 2023)</t>
    </r>
  </si>
  <si>
    <r>
      <t xml:space="preserve">Ingresar el valor (expresado en pesos) que corresponde a los </t>
    </r>
    <r>
      <rPr>
        <sz val="10"/>
        <color rgb="FFFF0000"/>
        <rFont val="Arial"/>
        <family val="2"/>
      </rPr>
      <t>recursos</t>
    </r>
    <r>
      <rPr>
        <sz val="10"/>
        <color theme="1"/>
        <rFont val="Arial"/>
        <family val="2"/>
      </rPr>
      <t xml:space="preserve"> por concepto de</t>
    </r>
    <r>
      <rPr>
        <sz val="10"/>
        <color rgb="FFFF0000"/>
        <rFont val="Arial"/>
        <family val="2"/>
      </rPr>
      <t xml:space="preserve"> rendimientos financieros de la cuenta bancaria de destinación específica a partir de los recursos de PFC girados </t>
    </r>
    <r>
      <rPr>
        <sz val="10"/>
        <rFont val="Arial"/>
        <family val="2"/>
      </rPr>
      <t>por el Ministerio de Educación Nacional</t>
    </r>
    <r>
      <rPr>
        <sz val="10"/>
        <color rgb="FFFF0000"/>
        <rFont val="Arial"/>
        <family val="2"/>
      </rPr>
      <t xml:space="preserve"> en las vigencias 2019 a 2022, </t>
    </r>
    <r>
      <rPr>
        <sz val="10"/>
        <rFont val="Arial"/>
        <family val="2"/>
      </rPr>
      <t xml:space="preserve">si estos fueron generados y descontando los gastos financieros correspondientes. </t>
    </r>
    <r>
      <rPr>
        <sz val="10"/>
        <color theme="1"/>
        <rFont val="Arial"/>
        <family val="2"/>
      </rPr>
      <t xml:space="preserve">Esta inclusión será posible si estos mismos recursos generados de los rendimientos financieros </t>
    </r>
    <r>
      <rPr>
        <sz val="10"/>
        <color rgb="FFFF0000"/>
        <rFont val="Arial"/>
        <family val="2"/>
      </rPr>
      <t xml:space="preserve">NO </t>
    </r>
    <r>
      <rPr>
        <sz val="10"/>
        <color theme="1"/>
        <rFont val="Arial"/>
        <family val="2"/>
      </rPr>
      <t xml:space="preserve">fueron incluidos previamente en un PFC de vigencias anteriores.
</t>
    </r>
    <r>
      <rPr>
        <u/>
        <sz val="10"/>
        <color rgb="FFFF0000"/>
        <rFont val="Arial"/>
        <family val="2"/>
      </rPr>
      <t>**Nota:</t>
    </r>
    <r>
      <rPr>
        <sz val="10"/>
        <color theme="1"/>
        <rFont val="Arial"/>
        <family val="2"/>
      </rPr>
      <t xml:space="preserve"> se deberá </t>
    </r>
    <r>
      <rPr>
        <sz val="10"/>
        <color rgb="FFFF0000"/>
        <rFont val="Arial"/>
        <family val="2"/>
      </rPr>
      <t>especificar</t>
    </r>
    <r>
      <rPr>
        <sz val="10"/>
        <color theme="1"/>
        <rFont val="Arial"/>
        <family val="2"/>
      </rPr>
      <t xml:space="preserve"> en el campo de </t>
    </r>
    <r>
      <rPr>
        <sz val="10"/>
        <color rgb="FFFF0000"/>
        <rFont val="Arial"/>
        <family val="2"/>
      </rPr>
      <t>"OBSERVACIONES Y ASPECTOS RELEVANTES DEL PROYECTO" (Columna AB - Pestaña "Proyectos_2024")</t>
    </r>
    <r>
      <rPr>
        <sz val="10"/>
        <color theme="1"/>
        <rFont val="Arial"/>
        <family val="2"/>
      </rPr>
      <t xml:space="preserve"> a qué vigencia corresponde el recurso.</t>
    </r>
  </si>
  <si>
    <r>
      <t xml:space="preserve">Ingresar el valor (expresado en pesos) que corresponde a los recursos que se asignaron por concepto de </t>
    </r>
    <r>
      <rPr>
        <sz val="10"/>
        <color rgb="FFFF0000"/>
        <rFont val="Arial"/>
        <family val="2"/>
      </rPr>
      <t>PFC 2024</t>
    </r>
    <r>
      <rPr>
        <sz val="10"/>
        <color theme="1"/>
        <rFont val="Arial"/>
        <family val="2"/>
      </rPr>
      <t xml:space="preserve">. La IES relacionará, </t>
    </r>
    <r>
      <rPr>
        <sz val="10"/>
        <color rgb="FFFF0000"/>
        <rFont val="Arial"/>
        <family val="2"/>
      </rPr>
      <t>en cada proyecto de inversión</t>
    </r>
    <r>
      <rPr>
        <sz val="10"/>
        <color theme="1"/>
        <rFont val="Arial"/>
        <family val="2"/>
      </rPr>
      <t xml:space="preserve">, el valor que decidió </t>
    </r>
    <r>
      <rPr>
        <sz val="10"/>
        <color rgb="FFFF0000"/>
        <rFont val="Arial"/>
        <family val="2"/>
      </rPr>
      <t>distribuir</t>
    </r>
    <r>
      <rPr>
        <sz val="10"/>
        <color theme="1"/>
        <rFont val="Arial"/>
        <family val="2"/>
      </rPr>
      <t xml:space="preserve"> hasta </t>
    </r>
    <r>
      <rPr>
        <sz val="10"/>
        <color rgb="FFFF0000"/>
        <rFont val="Arial"/>
        <family val="2"/>
      </rPr>
      <t>completar la suma del valor total</t>
    </r>
    <r>
      <rPr>
        <sz val="10"/>
        <color theme="1"/>
        <rFont val="Arial"/>
        <family val="2"/>
      </rPr>
      <t xml:space="preserve"> que se asignó para </t>
    </r>
    <r>
      <rPr>
        <sz val="10"/>
        <color rgb="FFFF0000"/>
        <rFont val="Arial"/>
        <family val="2"/>
      </rPr>
      <t>esta fuente</t>
    </r>
    <r>
      <rPr>
        <sz val="10"/>
        <color theme="1"/>
        <rFont val="Arial"/>
        <family val="2"/>
      </rPr>
      <t xml:space="preserve"> de financiación.</t>
    </r>
  </si>
  <si>
    <r>
      <t xml:space="preserve">Otras Fuentes
</t>
    </r>
    <r>
      <rPr>
        <sz val="7"/>
        <rFont val="Arial"/>
        <family val="2"/>
      </rPr>
      <t>(Identificar cuáles son y describirlo en el campo de "observaciones y aspectos relevantes del proyecto")</t>
    </r>
  </si>
  <si>
    <r>
      <t xml:space="preserve">Ingresar el valor (expresado en pesos) que corresponde a los </t>
    </r>
    <r>
      <rPr>
        <sz val="10"/>
        <color rgb="FFFF0000"/>
        <rFont val="Arial"/>
        <family val="2"/>
      </rPr>
      <t xml:space="preserve">"Otros" </t>
    </r>
    <r>
      <rPr>
        <sz val="10"/>
        <color theme="1"/>
        <rFont val="Arial"/>
        <family val="2"/>
      </rPr>
      <t xml:space="preserve">recursos y que se utilizarán para dar cumplimiento total a la ejecución presupuestal del proyecto de inversión. Se deberá </t>
    </r>
    <r>
      <rPr>
        <sz val="10"/>
        <color rgb="FFFF0000"/>
        <rFont val="Arial"/>
        <family val="2"/>
      </rPr>
      <t>especificar</t>
    </r>
    <r>
      <rPr>
        <sz val="10"/>
        <color theme="1"/>
        <rFont val="Arial"/>
        <family val="2"/>
      </rPr>
      <t xml:space="preserve"> en el campo de</t>
    </r>
    <r>
      <rPr>
        <sz val="10"/>
        <color rgb="FFFF0000"/>
        <rFont val="Arial"/>
        <family val="2"/>
      </rPr>
      <t xml:space="preserve"> "OBSERVACIONES Y ASPECTOS RELEVANTES DEL PROYECTO" (Columna AB - Pestaña "Proyectos_2024")</t>
    </r>
    <r>
      <rPr>
        <sz val="10"/>
        <color theme="1"/>
        <rFont val="Arial"/>
        <family val="2"/>
      </rPr>
      <t xml:space="preserve"> cuál es el </t>
    </r>
    <r>
      <rPr>
        <sz val="10"/>
        <color rgb="FFFF0000"/>
        <rFont val="Arial"/>
        <family val="2"/>
      </rPr>
      <t>nombre de esta fuente</t>
    </r>
    <r>
      <rPr>
        <sz val="10"/>
        <color theme="1"/>
        <rFont val="Arial"/>
        <family val="2"/>
      </rPr>
      <t xml:space="preserve"> de financiación que difiere a las listadas en este formato.</t>
    </r>
  </si>
  <si>
    <t>Suma de las fuentes de financiación que componen el proyecto</t>
  </si>
  <si>
    <r>
      <t xml:space="preserve">Este campo, que se encuentra </t>
    </r>
    <r>
      <rPr>
        <sz val="10"/>
        <color rgb="FFFF0000"/>
        <rFont val="Arial"/>
        <family val="2"/>
      </rPr>
      <t xml:space="preserve">formulado </t>
    </r>
    <r>
      <rPr>
        <sz val="10"/>
        <color theme="1"/>
        <rFont val="Arial"/>
        <family val="2"/>
      </rPr>
      <t xml:space="preserve">con una </t>
    </r>
    <r>
      <rPr>
        <sz val="10"/>
        <color rgb="FFFF0000"/>
        <rFont val="Arial"/>
        <family val="2"/>
      </rPr>
      <t>suma</t>
    </r>
    <r>
      <rPr>
        <sz val="10"/>
        <color theme="1"/>
        <rFont val="Arial"/>
        <family val="2"/>
      </rPr>
      <t xml:space="preserve">, es la consolidación de las fuentes de financiación reportadas para </t>
    </r>
    <r>
      <rPr>
        <sz val="10"/>
        <color rgb="FFFF0000"/>
        <rFont val="Arial"/>
        <family val="2"/>
      </rPr>
      <t>cada uno de los proyectos</t>
    </r>
    <r>
      <rPr>
        <sz val="10"/>
        <color theme="1"/>
        <rFont val="Arial"/>
        <family val="2"/>
      </rPr>
      <t xml:space="preserve">.
</t>
    </r>
    <r>
      <rPr>
        <u/>
        <sz val="10"/>
        <color rgb="FFFF0000"/>
        <rFont val="Arial"/>
        <family val="2"/>
      </rPr>
      <t>**Nota:</t>
    </r>
    <r>
      <rPr>
        <sz val="10"/>
        <color theme="1"/>
        <rFont val="Arial"/>
        <family val="2"/>
      </rPr>
      <t xml:space="preserve"> </t>
    </r>
    <r>
      <rPr>
        <sz val="10"/>
        <color rgb="FFFF0000"/>
        <rFont val="Arial"/>
        <family val="2"/>
      </rPr>
      <t>No</t>
    </r>
    <r>
      <rPr>
        <sz val="10"/>
        <color theme="1"/>
        <rFont val="Arial"/>
        <family val="2"/>
      </rPr>
      <t xml:space="preserve"> es necesario</t>
    </r>
    <r>
      <rPr>
        <sz val="10"/>
        <color rgb="FFFF0000"/>
        <rFont val="Arial"/>
        <family val="2"/>
      </rPr>
      <t xml:space="preserve"> manipular</t>
    </r>
    <r>
      <rPr>
        <sz val="10"/>
        <color theme="1"/>
        <rFont val="Arial"/>
        <family val="2"/>
      </rPr>
      <t xml:space="preserve"> o modificar este campo dado que</t>
    </r>
    <r>
      <rPr>
        <sz val="10"/>
        <color rgb="FFFF0000"/>
        <rFont val="Arial"/>
        <family val="2"/>
      </rPr>
      <t xml:space="preserve"> automáticamente</t>
    </r>
    <r>
      <rPr>
        <sz val="10"/>
        <color theme="1"/>
        <rFont val="Arial"/>
        <family val="2"/>
      </rPr>
      <t xml:space="preserve"> calcula la </t>
    </r>
    <r>
      <rPr>
        <sz val="10"/>
        <color rgb="FFFF0000"/>
        <rFont val="Arial"/>
        <family val="2"/>
      </rPr>
      <t>suma</t>
    </r>
    <r>
      <rPr>
        <sz val="10"/>
        <color theme="1"/>
        <rFont val="Arial"/>
        <family val="2"/>
      </rPr>
      <t xml:space="preserve"> de las columnas diligenciadas previamente.</t>
    </r>
  </si>
  <si>
    <t>Riesgos del Proyecto de Inversión</t>
  </si>
  <si>
    <r>
      <t xml:space="preserve">Establecer los </t>
    </r>
    <r>
      <rPr>
        <sz val="10"/>
        <color rgb="FFFF0000"/>
        <rFont val="Arial"/>
        <family val="2"/>
      </rPr>
      <t>supuestos</t>
    </r>
    <r>
      <rPr>
        <sz val="10"/>
        <color theme="1"/>
        <rFont val="Arial"/>
        <family val="2"/>
      </rPr>
      <t xml:space="preserve"> o las </t>
    </r>
    <r>
      <rPr>
        <sz val="10"/>
        <color rgb="FFFF0000"/>
        <rFont val="Arial"/>
        <family val="2"/>
      </rPr>
      <t>problemáticas</t>
    </r>
    <r>
      <rPr>
        <sz val="10"/>
        <color theme="1"/>
        <rFont val="Arial"/>
        <family val="2"/>
      </rPr>
      <t xml:space="preserve"> que pueden</t>
    </r>
    <r>
      <rPr>
        <sz val="10"/>
        <color rgb="FFFF0000"/>
        <rFont val="Arial"/>
        <family val="2"/>
      </rPr>
      <t xml:space="preserve"> afectar</t>
    </r>
    <r>
      <rPr>
        <sz val="10"/>
        <color theme="1"/>
        <rFont val="Arial"/>
        <family val="2"/>
      </rPr>
      <t xml:space="preserve"> la </t>
    </r>
    <r>
      <rPr>
        <sz val="10"/>
        <color rgb="FFFF0000"/>
        <rFont val="Arial"/>
        <family val="2"/>
      </rPr>
      <t>ejecución</t>
    </r>
    <r>
      <rPr>
        <sz val="10"/>
        <color theme="1"/>
        <rFont val="Arial"/>
        <family val="2"/>
      </rPr>
      <t xml:space="preserve"> del proyecto de inversión.</t>
    </r>
  </si>
  <si>
    <t>OBSERVACIONES Y ASPECTOS RELEVANTES DEL PROYECTO</t>
  </si>
  <si>
    <r>
      <t xml:space="preserve">En este campo la IES </t>
    </r>
    <r>
      <rPr>
        <sz val="10"/>
        <color rgb="FFFF0000"/>
        <rFont val="Arial"/>
        <family val="2"/>
      </rPr>
      <t xml:space="preserve">describirá </t>
    </r>
    <r>
      <rPr>
        <sz val="10"/>
        <color theme="1"/>
        <rFont val="Arial"/>
        <family val="2"/>
      </rPr>
      <t xml:space="preserve">las observaciones, notas y/o aspectos que considere </t>
    </r>
    <r>
      <rPr>
        <sz val="10"/>
        <color rgb="FFFF0000"/>
        <rFont val="Arial"/>
        <family val="2"/>
      </rPr>
      <t>pertinente</t>
    </r>
    <r>
      <rPr>
        <sz val="10"/>
        <color theme="1"/>
        <rFont val="Arial"/>
        <family val="2"/>
      </rPr>
      <t xml:space="preserve"> incluir para ser tenido en cuenta en el </t>
    </r>
    <r>
      <rPr>
        <sz val="10"/>
        <color rgb="FFFF0000"/>
        <rFont val="Arial"/>
        <family val="2"/>
      </rPr>
      <t>desarrollo</t>
    </r>
    <r>
      <rPr>
        <sz val="10"/>
        <color theme="1"/>
        <rFont val="Arial"/>
        <family val="2"/>
      </rPr>
      <t xml:space="preserve"> del proyecto de inversión.</t>
    </r>
  </si>
  <si>
    <r>
      <rPr>
        <b/>
        <sz val="14"/>
        <color rgb="FFB43636"/>
        <rFont val="Helvetica"/>
        <family val="2"/>
      </rPr>
      <t>Anexo. Formulación Plan de Fomento a la Calidad 2024</t>
    </r>
    <r>
      <rPr>
        <sz val="10"/>
        <color rgb="FFB43636"/>
        <rFont val="Helvetica"/>
        <family val="2"/>
      </rPr>
      <t xml:space="preserve">
</t>
    </r>
    <r>
      <rPr>
        <sz val="11"/>
        <color rgb="FFB43636"/>
        <rFont val="Helvetica"/>
        <family val="2"/>
      </rPr>
      <t>- Listado de proyectos de inversión que han sido formulados por la IES y presentados en el PFC 2024 para acceder a recursos adicionales asignados y girados por el MEN</t>
    </r>
  </si>
  <si>
    <t>CÓDIGO SNIES:</t>
  </si>
  <si>
    <r>
      <t xml:space="preserve">METAS DE GESTIÓN / RESULTADO DEL PROYECTO DE INVERSIÓN
</t>
    </r>
    <r>
      <rPr>
        <sz val="7"/>
        <color theme="0"/>
        <rFont val="Helvetica"/>
        <family val="2"/>
      </rPr>
      <t>(Reportar en valor numérico)</t>
    </r>
  </si>
  <si>
    <r>
      <t xml:space="preserve">FUENTES DE FINANCIACIÓN ASOCIADAS AL PROYECTO DE INVERSIÓN
</t>
    </r>
    <r>
      <rPr>
        <sz val="7"/>
        <color theme="0"/>
        <rFont val="Helvetica"/>
        <family val="2"/>
      </rPr>
      <t>(Valor expresado en Pesos)</t>
    </r>
  </si>
  <si>
    <r>
      <t xml:space="preserve">Número
del proyecto
</t>
    </r>
    <r>
      <rPr>
        <sz val="7"/>
        <color theme="0"/>
        <rFont val="Helvetica"/>
        <family val="2"/>
      </rPr>
      <t>(Secuencia en número)</t>
    </r>
  </si>
  <si>
    <r>
      <t xml:space="preserve">Línea de Inversión
</t>
    </r>
    <r>
      <rPr>
        <sz val="7"/>
        <color theme="0"/>
        <rFont val="Helvetica"/>
        <family val="2"/>
      </rPr>
      <t>(Líneas establecidas)</t>
    </r>
  </si>
  <si>
    <r>
      <t xml:space="preserve">Sublínea de Inversión
</t>
    </r>
    <r>
      <rPr>
        <sz val="7"/>
        <color theme="0"/>
        <rFont val="Helvetica"/>
        <family val="2"/>
      </rPr>
      <t>(Sublíneas Establecidas)
(Revisar pestaña "Tabla_Sublineas de Invesión")</t>
    </r>
  </si>
  <si>
    <t>Nombre Proyecto de Inversión</t>
  </si>
  <si>
    <t>Nombre de las Fases - (Tiempo de Ejecución en Meses)</t>
  </si>
  <si>
    <r>
      <t>Departamento</t>
    </r>
    <r>
      <rPr>
        <sz val="8"/>
        <color theme="0"/>
        <rFont val="Helvetica"/>
        <family val="2"/>
      </rPr>
      <t xml:space="preserve"> 
(En el cual se ejecutará el Proyecto)</t>
    </r>
  </si>
  <si>
    <r>
      <t xml:space="preserve">Municipio 
</t>
    </r>
    <r>
      <rPr>
        <sz val="8"/>
        <color theme="0"/>
        <rFont val="Helvetica"/>
        <family val="2"/>
      </rPr>
      <t>(En el cual se ejecutará el Proyecto)</t>
    </r>
  </si>
  <si>
    <r>
      <t xml:space="preserve">Unidad de medida
</t>
    </r>
    <r>
      <rPr>
        <sz val="7"/>
        <color theme="0"/>
        <rFont val="Helvetica"/>
        <family val="2"/>
      </rPr>
      <t>(Unidades establecidas)
(Revisar pestaña "Tabla_1.Sublineas_Inversión")</t>
    </r>
  </si>
  <si>
    <r>
      <t xml:space="preserve">Fecha Inicio del Proyecto del Inversión
</t>
    </r>
    <r>
      <rPr>
        <sz val="7"/>
        <color theme="0"/>
        <rFont val="Helvetica"/>
        <family val="2"/>
      </rPr>
      <t>(DD/MM/AAAA)</t>
    </r>
  </si>
  <si>
    <r>
      <t xml:space="preserve">Fecha de Finalización del Proyecto de Inversión
</t>
    </r>
    <r>
      <rPr>
        <sz val="7"/>
        <color theme="0"/>
        <rFont val="Helvetica"/>
        <family val="2"/>
      </rPr>
      <t>(DD/MM/AAAA)</t>
    </r>
  </si>
  <si>
    <t>Año
2024</t>
  </si>
  <si>
    <t>Suma total de las metas</t>
  </si>
  <si>
    <r>
      <t xml:space="preserve">Estampillas
</t>
    </r>
    <r>
      <rPr>
        <sz val="7"/>
        <color theme="0"/>
        <rFont val="Helvetica"/>
        <family val="2"/>
      </rPr>
      <t>(Recursos Pro-UNAL y Univ. Públicas)
(Ley 1697 / 13)</t>
    </r>
  </si>
  <si>
    <r>
      <t xml:space="preserve">Otras estampillas
</t>
    </r>
    <r>
      <rPr>
        <sz val="7"/>
        <color theme="0"/>
        <rFont val="Helvetica"/>
        <family val="2"/>
      </rPr>
      <t>(Diferentes a Recursos Pro-UNAL y U. Públicas. Ley 1697/13)</t>
    </r>
  </si>
  <si>
    <t>Recursos propios de la institución</t>
  </si>
  <si>
    <r>
      <t xml:space="preserve">Otras fuentes
</t>
    </r>
    <r>
      <rPr>
        <sz val="7"/>
        <color theme="0"/>
        <rFont val="Helvetica"/>
        <family val="2"/>
      </rPr>
      <t>(Identificar cuáles son y describirlo en el campo de "observaciones y aspectos relevantes del proyecto")</t>
    </r>
  </si>
  <si>
    <t>Dotación y Adecuación de Infraestructura Física y Tecnológica</t>
  </si>
  <si>
    <t>Adecuación y Mejoramiento</t>
  </si>
  <si>
    <t>Risaralda</t>
  </si>
  <si>
    <t>Pereira</t>
  </si>
  <si>
    <t>Número de metros cuadrados intervenidos en espacios académicos</t>
  </si>
  <si>
    <t>Dotación</t>
  </si>
  <si>
    <t>Bogotá D. C.</t>
  </si>
  <si>
    <t>Bogotá, D.C.</t>
  </si>
  <si>
    <t>Número de equipos tecnológicos adquiridos</t>
  </si>
  <si>
    <t>Bienestar, Permanencia y Graduación en la Educación Superior</t>
  </si>
  <si>
    <t>Bienestar</t>
  </si>
  <si>
    <t>Línea de inversión</t>
  </si>
  <si>
    <t>Sublínea de inversión</t>
  </si>
  <si>
    <t>Descripción</t>
  </si>
  <si>
    <t>Unidades de Medida</t>
  </si>
  <si>
    <t>El bienestar en las IES puede entenderse como una función estratégica y transversal que comprende políticas, procesos, prácticas y culturas institucionales que promueven la corresponsabilidad de los actores que conviven en el contexto de una IES para favorecer la formación integral, el pleno desarrollo de las capacidades humanas y la construcción de comunidad. Los recursos podrán aplicarse a proyectos que comprenden servicios de consultoría, profesionales o de apoyo destinados al mejoramiento de la capacidad de la IES para autoevaluar, ejecutar y mejorar sus estrategias. Algunos son: (1) Mejoras en los procesos institucionales, (2) Cálculo y análisis de indicadores de bienestar, (3) Instrumentos de evaluación de resultados e impacto, (4) Fortalecimiento del enfoque integral, inclusivo y de equidad, (5) Aumento de cobertura de beneficiarios en estrategias que NO sean de apoyo económico/financiero, (6) Estrategias de mejoramiento del desempeño académico, entre otros.</t>
  </si>
  <si>
    <t>Número de estudios realizados</t>
  </si>
  <si>
    <t>Número de acompañamientos realizados</t>
  </si>
  <si>
    <t>Número de estudiantes beneficiados</t>
  </si>
  <si>
    <t>Número de estrategias implementadas</t>
  </si>
  <si>
    <t>Permanencia y Graduación</t>
  </si>
  <si>
    <t>Son aquellas estrategias orientadas a que un estudiante se mantenga en el ciclo que cursa, que concluya, continue e incluso culmine el nivel académico al cual se encuentra vinculado. Los recursos podrán aplicarse a proyectos que comprenden servicios de consultoría, profesionales o de apoyo destinados al mejoramiento de la capacidad de la IES para autoevaluar, ejecutar y mejorar sus estrategias. Algunos son: (1) Posicionamiento y formalización del modelo de permanencia y graduación estudiantil de la IES, (2) Estudios de seguimiento y alertas tempranas al rendimiento académico y al abandono de estudios, (3) Cálculo y análisis de indicadores de permanencia y graduación, (4) Instrumentos de evaluación de resultados e impacto, (5) Fortalecimiento del enfoque integral, inclusivo y de equidad, (6) Aumento de cobertura de beneficiarios en estrategias que no sean de apoyo económico/financiero, (7) Estrategias de mejoramiento del desempeño académico, entre otros.</t>
  </si>
  <si>
    <t>Corresponde a proyectos de adecuación o mejoramiento físico o tecnológico de aulas, laboratorios, talleres, centros de simulación, salas de estudio, salas de cómputo, oficinas de profesores, sitios para la creación artística y cultural, auditorios y salas de eventos, oficinas administrativas, cafeterías, baños, servicios, campos de juego, espacios libres, zonas verdes y demás espacios destinados al bienestar en general que cumplan con todos los requerimientos técnicos y que garanticen la accesibilidad (deberá contar con estudios de factibilidad previos, diagnóstico por edificación, vulnerabilidad sísmica con las respectivas recomendaciones de reforzamiento estructural de acuerdo con la NSR-10).</t>
  </si>
  <si>
    <t>Número de metros cuadrados intervenidos en espacios administrativos</t>
  </si>
  <si>
    <t>Número de metros cuadrados intervenidos en espacios deportivos, artísticos o culturales</t>
  </si>
  <si>
    <t>Número de metros cuadrados intervenidos en otros espacios destinados al bienestar en general</t>
  </si>
  <si>
    <t>Número de estudios de diagnóstico realizados</t>
  </si>
  <si>
    <t>Nuevas Obras de Construcción</t>
  </si>
  <si>
    <t>Número de metros cuadrados construidos para espacios académicos</t>
  </si>
  <si>
    <t>Número de metros cuadrados construidos para espacios administrativos</t>
  </si>
  <si>
    <t>Número de metros cuadrados construidos para espacios deportivos, artísticos o culturales</t>
  </si>
  <si>
    <t>Número de estudios técnicos realizados</t>
  </si>
  <si>
    <t>Número de diseños técnicos realizados</t>
  </si>
  <si>
    <t>(1) Dotación para ambientes físicos de aprendizaje, (2) Dotación para ambientes virtuales de aprendizaje, (3) Actualización o adquisición de recursos bibliográficos físicos y digitales, bases de datos, recursos de aprendizaje e información, que atienden los procesos formativos, el desarrollo de la investigación y la extensión, (4) Mantenimiento y renovación de equipos didácticos para la comunidad educativa, (5) Medios educativos para la atención de población con discapacidad, (6) Adquisición de equipos o elementos deportivos, culturales y artísticos. No se incluye la adquisición de especies vivas.</t>
  </si>
  <si>
    <t>Número de elementos de mobiliario adquiridos</t>
  </si>
  <si>
    <t>Número de equipos o elementos deportivos, culturales y artísticos adquiridos</t>
  </si>
  <si>
    <t>Número de equipos o mobiliario con mantenimiento o renovados</t>
  </si>
  <si>
    <t>Número de licencias de Software o Hardware adquiridas</t>
  </si>
  <si>
    <t>Número de recursos bibliográficos físicos y digitales adquiridos</t>
  </si>
  <si>
    <t>Número de servidores o sistemas de información adquiridos</t>
  </si>
  <si>
    <t>Número de suscripciones a bases de datos</t>
  </si>
  <si>
    <t>Número de vehículos adquiridos para el transporte de estudiantes y profesores</t>
  </si>
  <si>
    <t>Unidad de Medida</t>
  </si>
  <si>
    <t>DEPARTAMENTO</t>
  </si>
  <si>
    <t>Nombre Departamento</t>
  </si>
  <si>
    <t>Nombre Municipio</t>
  </si>
  <si>
    <t>.</t>
  </si>
  <si>
    <t xml:space="preserve">Bienestar </t>
  </si>
  <si>
    <t>Amazonas</t>
  </si>
  <si>
    <t>El Encanto</t>
  </si>
  <si>
    <t>Sublinea 1</t>
  </si>
  <si>
    <t>Antioquia</t>
  </si>
  <si>
    <t>La Chorrera</t>
  </si>
  <si>
    <t>Sublinea 2</t>
  </si>
  <si>
    <t>Arauca</t>
  </si>
  <si>
    <t>La Pedrera</t>
  </si>
  <si>
    <t>Sublinea 3</t>
  </si>
  <si>
    <t>Archipiélago de San Andrés, Providencia y Santa Catalina</t>
  </si>
  <si>
    <t>La Victoria</t>
  </si>
  <si>
    <t>Atlántico</t>
  </si>
  <si>
    <t>Leticia</t>
  </si>
  <si>
    <t>Mirití - Paraná</t>
  </si>
  <si>
    <t>Bolívar</t>
  </si>
  <si>
    <t>Puerto Alegría</t>
  </si>
  <si>
    <t>Boyacá</t>
  </si>
  <si>
    <t>Puerto Arica</t>
  </si>
  <si>
    <t>Caldas</t>
  </si>
  <si>
    <t>Puerto Nariño</t>
  </si>
  <si>
    <t>Caquetá</t>
  </si>
  <si>
    <t>Puerto Santander</t>
  </si>
  <si>
    <t>Casanare</t>
  </si>
  <si>
    <t>Tarapacá</t>
  </si>
  <si>
    <t>Cauca</t>
  </si>
  <si>
    <t>Abejorral</t>
  </si>
  <si>
    <t>César</t>
  </si>
  <si>
    <t>Abriaquí</t>
  </si>
  <si>
    <t>Chocó</t>
  </si>
  <si>
    <t>Alejandría</t>
  </si>
  <si>
    <t>Córdoba</t>
  </si>
  <si>
    <t>Amagá</t>
  </si>
  <si>
    <t>Cundinamarca</t>
  </si>
  <si>
    <t>Amalfi</t>
  </si>
  <si>
    <t>Guainía</t>
  </si>
  <si>
    <t>Andes</t>
  </si>
  <si>
    <t>Guaviare</t>
  </si>
  <si>
    <t>Angelópolis</t>
  </si>
  <si>
    <t>Huila</t>
  </si>
  <si>
    <t>Angostura</t>
  </si>
  <si>
    <t>La Guajira</t>
  </si>
  <si>
    <t>Anorí</t>
  </si>
  <si>
    <t>Magdalena</t>
  </si>
  <si>
    <t>Anzá</t>
  </si>
  <si>
    <t>Meta</t>
  </si>
  <si>
    <t>Apartadó</t>
  </si>
  <si>
    <t>Nariño</t>
  </si>
  <si>
    <t>Arboletes</t>
  </si>
  <si>
    <t>Norte de Santander</t>
  </si>
  <si>
    <t>Argelia</t>
  </si>
  <si>
    <t>Putumayo</t>
  </si>
  <si>
    <t>Armenia</t>
  </si>
  <si>
    <t>Quindío</t>
  </si>
  <si>
    <t>Barbosa</t>
  </si>
  <si>
    <t>Bello</t>
  </si>
  <si>
    <t>Santander</t>
  </si>
  <si>
    <t>Belmira</t>
  </si>
  <si>
    <t>Sucre</t>
  </si>
  <si>
    <t>Betania</t>
  </si>
  <si>
    <t>Tolima</t>
  </si>
  <si>
    <t>Betulia</t>
  </si>
  <si>
    <t>Valle del Cauca</t>
  </si>
  <si>
    <t>Briceño</t>
  </si>
  <si>
    <t>Vaupés</t>
  </si>
  <si>
    <t>Buriticá</t>
  </si>
  <si>
    <t>Vichada</t>
  </si>
  <si>
    <t>Cáceres</t>
  </si>
  <si>
    <t>Caicedo</t>
  </si>
  <si>
    <t>Campamento</t>
  </si>
  <si>
    <t>Cañasgordas</t>
  </si>
  <si>
    <t>Caracolí</t>
  </si>
  <si>
    <t>Caramanta</t>
  </si>
  <si>
    <t>Carepa</t>
  </si>
  <si>
    <t>Carolina</t>
  </si>
  <si>
    <t>Caucasia</t>
  </si>
  <si>
    <t>Chigorodó</t>
  </si>
  <si>
    <t>Cisneros</t>
  </si>
  <si>
    <t>Ciudad Bolívar</t>
  </si>
  <si>
    <t>Cocorná</t>
  </si>
  <si>
    <t>Concepción</t>
  </si>
  <si>
    <t>Concordia</t>
  </si>
  <si>
    <t>Copacabana</t>
  </si>
  <si>
    <t>Dabeiba</t>
  </si>
  <si>
    <t>Donmatías</t>
  </si>
  <si>
    <t>Ebéjico</t>
  </si>
  <si>
    <t>El Bagre</t>
  </si>
  <si>
    <t>El Carmen de Viboral</t>
  </si>
  <si>
    <t>El Santuario</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</si>
  <si>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</si>
  <si>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</si>
  <si>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</si>
  <si>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</si>
  <si>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</si>
  <si>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</si>
  <si>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</si>
  <si>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</si>
  <si>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</si>
  <si>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</si>
  <si>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</si>
  <si>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</si>
  <si>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</si>
  <si>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</si>
  <si>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</si>
  <si>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</si>
  <si>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</si>
  <si>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</si>
  <si>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</si>
  <si>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</si>
  <si>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</si>
  <si>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</si>
  <si>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</si>
  <si>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</si>
  <si>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Medellín</t>
  </si>
  <si>
    <t>Montebello</t>
  </si>
  <si>
    <t>Murindó</t>
  </si>
  <si>
    <t>Mutatá</t>
  </si>
  <si>
    <t>Nechí</t>
  </si>
  <si>
    <t>Necoclí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</si>
  <si>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</si>
  <si>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</si>
  <si>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</si>
  <si>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</si>
  <si>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</si>
  <si>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</si>
  <si>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</si>
  <si>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</si>
  <si>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</si>
  <si>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</si>
  <si>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</si>
  <si>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</si>
  <si>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</si>
  <si>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</si>
  <si>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</si>
  <si>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</si>
  <si>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</si>
  <si>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</si>
  <si>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</si>
  <si>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</si>
  <si>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</si>
  <si>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</si>
  <si>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</si>
  <si>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</si>
  <si>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</si>
  <si>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</si>
  <si>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Fé de Antioquia</t>
  </si>
  <si>
    <t>Santa Rosa de Osos</t>
  </si>
  <si>
    <t>Santo Domingo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</si>
  <si>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</si>
  <si>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</si>
  <si>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</si>
  <si>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</si>
  <si>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</si>
  <si>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</si>
  <si>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</si>
  <si>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</si>
  <si>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</si>
  <si>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</si>
  <si>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</si>
  <si>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</si>
  <si>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</si>
  <si>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</si>
  <si>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</si>
  <si>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</si>
  <si>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</si>
  <si>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</si>
  <si>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</si>
  <si>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</si>
  <si>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</si>
  <si>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Arauquita</t>
  </si>
  <si>
    <t>Cravo Norte</t>
  </si>
  <si>
    <t>Fortul</t>
  </si>
  <si>
    <t>Puerto Rondón</t>
  </si>
  <si>
    <t>Saravena</t>
  </si>
  <si>
    <t>Tame</t>
  </si>
  <si>
    <t>Providencia</t>
  </si>
  <si>
    <t>San Andrés</t>
  </si>
  <si>
    <t>Baranoa</t>
  </si>
  <si>
    <t>Barranquilla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</si>
  <si>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</si>
  <si>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</si>
  <si>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</si>
  <si>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</si>
  <si>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</si>
  <si>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</si>
  <si>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</si>
  <si>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</si>
  <si>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</si>
  <si>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</si>
  <si>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</si>
  <si>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</si>
  <si>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</si>
  <si>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</si>
  <si>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</si>
  <si>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</si>
  <si>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</si>
  <si>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</si>
  <si>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</si>
  <si>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</si>
  <si>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Achí</t>
  </si>
  <si>
    <t>Altos del Rosario</t>
  </si>
  <si>
    <t>Arenal</t>
  </si>
  <si>
    <t>Arjona</t>
  </si>
  <si>
    <t>Arroyohondo</t>
  </si>
  <si>
    <t>Barranco de Loba</t>
  </si>
  <si>
    <t>Calamar</t>
  </si>
  <si>
    <t>Cantagallo</t>
  </si>
  <si>
    <t>Cartagena de Indias</t>
  </si>
  <si>
    <t>Cicuco</t>
  </si>
  <si>
    <t>Clemencia</t>
  </si>
  <si>
    <t>El Carmen de Bolívar</t>
  </si>
  <si>
    <t>El Guamo</t>
  </si>
  <si>
    <t>El Peñón</t>
  </si>
  <si>
    <t>Hatillo de Loba</t>
  </si>
  <si>
    <t>Magangué</t>
  </si>
  <si>
    <t>Mahates</t>
  </si>
  <si>
    <t>Margarita</t>
  </si>
  <si>
    <t>María La Baja</t>
  </si>
  <si>
    <t>Mompós</t>
  </si>
  <si>
    <t>Montecristo</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</si>
  <si>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</si>
  <si>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</si>
  <si>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</si>
  <si>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</si>
  <si>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</si>
  <si>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</si>
  <si>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</si>
  <si>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</si>
  <si>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</si>
  <si>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</si>
  <si>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</si>
  <si>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</si>
  <si>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</si>
  <si>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</si>
  <si>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</si>
  <si>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</si>
  <si>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</si>
  <si>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</si>
  <si>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</si>
  <si>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</si>
  <si>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</si>
  <si>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</si>
  <si>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</si>
  <si>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</si>
  <si>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Almeida</t>
  </si>
  <si>
    <t>Aquitania</t>
  </si>
  <si>
    <t>Arcabuco</t>
  </si>
  <si>
    <t>Belén</t>
  </si>
  <si>
    <t>Berbeo</t>
  </si>
  <si>
    <t>Betéitiva</t>
  </si>
  <si>
    <t>Boavita</t>
  </si>
  <si>
    <t>Buenavista</t>
  </si>
  <si>
    <t>Busbanzá</t>
  </si>
  <si>
    <t>Campohermoso</t>
  </si>
  <si>
    <t>Cerinza</t>
  </si>
  <si>
    <t>Chinavita</t>
  </si>
  <si>
    <t>Chiquinquirá</t>
  </si>
  <si>
    <t>Chíquiza</t>
  </si>
  <si>
    <t>Chiscas</t>
  </si>
  <si>
    <t>Chita</t>
  </si>
  <si>
    <t>Chitaraque</t>
  </si>
  <si>
    <t>Chivatá</t>
  </si>
  <si>
    <t>Chivor</t>
  </si>
  <si>
    <t>Ciénega</t>
  </si>
  <si>
    <t>Cómbita</t>
  </si>
  <si>
    <t>Coper</t>
  </si>
  <si>
    <t>Corrales</t>
  </si>
  <si>
    <t>Covarachía</t>
  </si>
  <si>
    <t>Cubará</t>
  </si>
  <si>
    <t>Cucaita</t>
  </si>
  <si>
    <t>Cuítiva</t>
  </si>
  <si>
    <t>Duitama</t>
  </si>
  <si>
    <t>El Cocuy</t>
  </si>
  <si>
    <t>El Espino</t>
  </si>
  <si>
    <t>Firavitoba</t>
  </si>
  <si>
    <t>Floresta</t>
  </si>
  <si>
    <t>Gachantivá</t>
  </si>
  <si>
    <t>Gámeza</t>
  </si>
  <si>
    <t>Garagoa</t>
  </si>
  <si>
    <t>Guacamayas</t>
  </si>
  <si>
    <t>Guateque</t>
  </si>
  <si>
    <t>Guayatá</t>
  </si>
  <si>
    <t>Güicán de La Sierra</t>
  </si>
  <si>
    <t>Iza</t>
  </si>
  <si>
    <t>Jenesano</t>
  </si>
  <si>
    <t>La Capilla</t>
  </si>
  <si>
    <t>La Uvita</t>
  </si>
  <si>
    <t>Labranzagrande</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</si>
  <si>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</si>
  <si>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</si>
  <si>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</si>
  <si>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</si>
  <si>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</si>
  <si>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</si>
  <si>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</si>
  <si>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</si>
  <si>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</si>
  <si>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</si>
  <si>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</si>
  <si>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</si>
  <si>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</si>
  <si>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</si>
  <si>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</si>
  <si>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</si>
  <si>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</si>
  <si>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</si>
  <si>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</si>
  <si>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</si>
  <si>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</si>
  <si>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</si>
  <si>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</si>
  <si>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</si>
  <si>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</si>
  <si>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</si>
  <si>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</si>
  <si>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</si>
  <si>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</si>
  <si>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</si>
  <si>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</si>
  <si>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</si>
  <si>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</si>
  <si>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</si>
  <si>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</si>
  <si>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</si>
  <si>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 María</t>
  </si>
  <si>
    <t>Santa Rosa de Viterbo</t>
  </si>
  <si>
    <t>Santa Sofía</t>
  </si>
  <si>
    <t>Santana</t>
  </si>
  <si>
    <t>Sativanorte</t>
  </si>
  <si>
    <t>Sativasur</t>
  </si>
  <si>
    <t>Siachoque</t>
  </si>
  <si>
    <t>Soatá</t>
  </si>
  <si>
    <t>Socha</t>
  </si>
  <si>
    <t>Socotá</t>
  </si>
  <si>
    <t>Sogamoso</t>
  </si>
  <si>
    <t>Somondoco</t>
  </si>
  <si>
    <t>Sora</t>
  </si>
  <si>
    <t>Soracá</t>
  </si>
  <si>
    <t>Sotaquirá</t>
  </si>
  <si>
    <t>Susacón</t>
  </si>
  <si>
    <t>Sutamarchán</t>
  </si>
  <si>
    <t>Sutatenza</t>
  </si>
  <si>
    <t>Tasco</t>
  </si>
  <si>
    <t>Tenza</t>
  </si>
  <si>
    <t>Tibaná</t>
  </si>
  <si>
    <t>Tibasosa</t>
  </si>
  <si>
    <t>Tinjacá</t>
  </si>
  <si>
    <t>Tipacoque</t>
  </si>
  <si>
    <t>Toca</t>
  </si>
  <si>
    <t>Togüí</t>
  </si>
  <si>
    <t>Tópaga</t>
  </si>
  <si>
    <t>Tota</t>
  </si>
  <si>
    <t>Tunja</t>
  </si>
  <si>
    <t>Tununguá</t>
  </si>
  <si>
    <t>Turmequé</t>
  </si>
  <si>
    <t>Tuta</t>
  </si>
  <si>
    <t>Tutazá</t>
  </si>
  <si>
    <t>Úmbita</t>
  </si>
  <si>
    <t>Ventaquemada</t>
  </si>
  <si>
    <t>Villa de Leyva</t>
  </si>
  <si>
    <t>Viracachá</t>
  </si>
  <si>
    <t>Zetaquira</t>
  </si>
  <si>
    <t>Aguadas</t>
  </si>
  <si>
    <t>Anserma</t>
  </si>
  <si>
    <t>Aranzazu</t>
  </si>
  <si>
    <t>Belalcázar</t>
  </si>
  <si>
    <t>Chinchiná</t>
  </si>
  <si>
    <t>Filadelfia</t>
  </si>
  <si>
    <t>La Dorada</t>
  </si>
  <si>
    <t>La Merced</t>
  </si>
  <si>
    <t>Manizales</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</si>
  <si>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</si>
  <si>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</si>
  <si>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</si>
  <si>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</si>
  <si>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</si>
  <si>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</si>
  <si>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</si>
  <si>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</si>
  <si>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</si>
  <si>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</si>
  <si>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</si>
  <si>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</si>
  <si>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</si>
  <si>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</si>
  <si>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</si>
  <si>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</si>
  <si>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</si>
  <si>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Albania</t>
  </si>
  <si>
    <t>Belén de Los Andaquíes</t>
  </si>
  <si>
    <t>Cartagena del Chairá</t>
  </si>
  <si>
    <t>Curillo</t>
  </si>
  <si>
    <t>El Doncello</t>
  </si>
  <si>
    <t>El Paujíl</t>
  </si>
  <si>
    <t>Florencia</t>
  </si>
  <si>
    <t>La Montañita</t>
  </si>
  <si>
    <t>Milán</t>
  </si>
  <si>
    <t>Morelia</t>
  </si>
  <si>
    <t>Puerto Rico</t>
  </si>
  <si>
    <t>San José del Fragua</t>
  </si>
  <si>
    <t>San Vicente del Caguán</t>
  </si>
  <si>
    <t>Solano</t>
  </si>
  <si>
    <t>Solita</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</si>
  <si>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</si>
  <si>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</si>
  <si>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</si>
  <si>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</si>
  <si>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</si>
  <si>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</si>
  <si>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</si>
  <si>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</si>
  <si>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</si>
  <si>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</si>
  <si>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</si>
  <si>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</si>
  <si>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</si>
  <si>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</si>
  <si>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</si>
  <si>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</si>
  <si>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Yopal</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</si>
  <si>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</si>
  <si>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</si>
  <si>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</si>
  <si>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</si>
  <si>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</si>
  <si>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</si>
  <si>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</si>
  <si>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</si>
  <si>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</si>
  <si>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</si>
  <si>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</si>
  <si>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</si>
  <si>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</si>
  <si>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</si>
  <si>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</si>
  <si>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</si>
  <si>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</si>
  <si>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</si>
  <si>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</si>
  <si>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</si>
  <si>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 - Tunía</t>
  </si>
  <si>
    <t>Popayán</t>
  </si>
  <si>
    <t>Puerto Tejada</t>
  </si>
  <si>
    <t>Puracé</t>
  </si>
  <si>
    <t>Rosas</t>
  </si>
  <si>
    <t>San Sebastián</t>
  </si>
  <si>
    <t>Santander de Quilichao</t>
  </si>
  <si>
    <t>Silvia</t>
  </si>
  <si>
    <t>Sotara</t>
  </si>
  <si>
    <t>Suárez</t>
  </si>
  <si>
    <t>Timbío</t>
  </si>
  <si>
    <t>Timbiquí</t>
  </si>
  <si>
    <t>Toribío</t>
  </si>
  <si>
    <t>Totoró</t>
  </si>
  <si>
    <t>Villa Rica</t>
  </si>
  <si>
    <t>Aguachica</t>
  </si>
  <si>
    <t>Agustín Codazzi</t>
  </si>
  <si>
    <t>Astrea</t>
  </si>
  <si>
    <t>Becerril</t>
  </si>
  <si>
    <t>Bosconia</t>
  </si>
  <si>
    <t>Chimichagua</t>
  </si>
  <si>
    <t>Chiriguaná</t>
  </si>
  <si>
    <t>Curumaní</t>
  </si>
  <si>
    <t>El Copey</t>
  </si>
  <si>
    <t>El Paso</t>
  </si>
  <si>
    <t>Gamarra</t>
  </si>
  <si>
    <t>González</t>
  </si>
  <si>
    <t>La Gloria</t>
  </si>
  <si>
    <t>La Jagua de Ibirico</t>
  </si>
  <si>
    <t>La Paz</t>
  </si>
  <si>
    <t>Manaure Balcón del Cesar</t>
  </si>
  <si>
    <t>Pailitas</t>
  </si>
  <si>
    <t>Pelaya</t>
  </si>
  <si>
    <t>Pueblo Bello</t>
  </si>
  <si>
    <t>Río de Oro</t>
  </si>
  <si>
    <t>San Alberto</t>
  </si>
  <si>
    <t>San Diego</t>
  </si>
  <si>
    <t>San Martín</t>
  </si>
  <si>
    <t>Tamalameque</t>
  </si>
  <si>
    <t>Valledupar</t>
  </si>
  <si>
    <t>Acandí</t>
  </si>
  <si>
    <t>Alto Baudó</t>
  </si>
  <si>
    <t>Atrato</t>
  </si>
  <si>
    <t>Bagadó</t>
  </si>
  <si>
    <t>Bahía Solano</t>
  </si>
  <si>
    <t>Bajo Baudó</t>
  </si>
  <si>
    <t>Bojayá</t>
  </si>
  <si>
    <t>Carmen del Darién</t>
  </si>
  <si>
    <t>Cértegui</t>
  </si>
  <si>
    <t>Condoto</t>
  </si>
  <si>
    <t>El Cantón del San Pablo</t>
  </si>
  <si>
    <t>El Carmen de Atrato</t>
  </si>
  <si>
    <t>El Litoral del San Juan</t>
  </si>
  <si>
    <t>Istmina</t>
  </si>
  <si>
    <t>Juradó</t>
  </si>
  <si>
    <t>Lloró</t>
  </si>
  <si>
    <t>Medio Atrato</t>
  </si>
  <si>
    <t>Medio Baudó</t>
  </si>
  <si>
    <t>Medio San Juan</t>
  </si>
  <si>
    <t>Nóvita</t>
  </si>
  <si>
    <t>Nuquí</t>
  </si>
  <si>
    <t>Quibdó</t>
  </si>
  <si>
    <t>Río Iró</t>
  </si>
  <si>
    <t>Río Quito</t>
  </si>
  <si>
    <t>San José del Palmar</t>
  </si>
  <si>
    <t>Sipí</t>
  </si>
  <si>
    <t>Tadó</t>
  </si>
  <si>
    <t>Unguía</t>
  </si>
  <si>
    <t>Unión Panamericana</t>
  </si>
  <si>
    <t>Ayapel</t>
  </si>
  <si>
    <t>Canalete</t>
  </si>
  <si>
    <t>Cereté</t>
  </si>
  <si>
    <t>Chimá</t>
  </si>
  <si>
    <t>Chinú</t>
  </si>
  <si>
    <t>Ciénaga de Oro</t>
  </si>
  <si>
    <t>Cotorra</t>
  </si>
  <si>
    <t>La Apartada</t>
  </si>
  <si>
    <t>Lorica</t>
  </si>
  <si>
    <t>Los Córdobas</t>
  </si>
  <si>
    <t>Momil</t>
  </si>
  <si>
    <t>Montelíbano</t>
  </si>
  <si>
    <t>Montería</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</si>
  <si>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</si>
  <si>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</si>
  <si>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</si>
  <si>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</si>
  <si>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</si>
  <si>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</si>
  <si>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</si>
  <si>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</si>
  <si>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</si>
  <si>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</si>
  <si>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</si>
  <si>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</si>
  <si>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</si>
  <si>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</si>
  <si>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</si>
  <si>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Agua de Dios</t>
  </si>
  <si>
    <t>Albán</t>
  </si>
  <si>
    <t>Anapoima</t>
  </si>
  <si>
    <t>Anolaima</t>
  </si>
  <si>
    <t>Apulo</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</si>
  <si>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</si>
  <si>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</si>
  <si>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</si>
  <si>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</si>
  <si>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</si>
  <si>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</si>
  <si>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</si>
  <si>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</si>
  <si>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</si>
  <si>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</si>
  <si>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</si>
  <si>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</si>
  <si>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</si>
  <si>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</si>
  <si>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</si>
  <si>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</si>
  <si>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</si>
  <si>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</si>
  <si>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</si>
  <si>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</si>
  <si>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</si>
  <si>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</si>
  <si>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</si>
  <si>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</si>
  <si>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</si>
  <si>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</si>
  <si>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</si>
  <si>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</si>
  <si>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</si>
  <si>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</si>
  <si>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</si>
  <si>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</si>
  <si>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</si>
  <si>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</si>
  <si>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</si>
  <si>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</si>
  <si>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</si>
  <si>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</si>
  <si>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</si>
  <si>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</si>
  <si>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</si>
  <si>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</si>
  <si>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</si>
  <si>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</si>
  <si>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</si>
  <si>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</si>
  <si>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</si>
  <si>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</si>
  <si>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</si>
  <si>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</si>
  <si>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</si>
  <si>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</si>
  <si>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</si>
  <si>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</si>
  <si>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</si>
  <si>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</si>
  <si>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</si>
  <si>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</si>
  <si>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</si>
  <si>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</si>
  <si>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</si>
  <si>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</si>
  <si>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</si>
  <si>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</si>
  <si>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</si>
  <si>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</si>
  <si>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</si>
  <si>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</si>
  <si>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</si>
  <si>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</si>
  <si>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</si>
  <si>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</si>
  <si>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</si>
  <si>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</si>
  <si>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</si>
  <si>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</si>
  <si>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</si>
  <si>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</si>
  <si>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</si>
  <si>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</si>
  <si>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</si>
  <si>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</si>
  <si>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</si>
  <si>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</si>
  <si>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</si>
  <si>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</si>
  <si>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</si>
  <si>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</si>
  <si>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</si>
  <si>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</si>
  <si>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</si>
  <si>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</si>
  <si>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</si>
  <si>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Une</t>
  </si>
  <si>
    <t>Útica</t>
  </si>
  <si>
    <t>Vergara</t>
  </si>
  <si>
    <t>Vianí</t>
  </si>
  <si>
    <t>Villa de San Diego de Ubaté</t>
  </si>
  <si>
    <t>Villagómez</t>
  </si>
  <si>
    <t>Villapinzón</t>
  </si>
  <si>
    <t>Villeta</t>
  </si>
  <si>
    <t>Viotá</t>
  </si>
  <si>
    <t>Yacopí</t>
  </si>
  <si>
    <t>Zipacón</t>
  </si>
  <si>
    <t>Zipaquirá</t>
  </si>
  <si>
    <t>Barranco Minas</t>
  </si>
  <si>
    <t>Cacahual</t>
  </si>
  <si>
    <t>Inírida</t>
  </si>
  <si>
    <t>La Guadalupe</t>
  </si>
  <si>
    <t>Mapiripana</t>
  </si>
  <si>
    <t>Morichal</t>
  </si>
  <si>
    <t>Pana Pana</t>
  </si>
  <si>
    <t>San Felipe</t>
  </si>
  <si>
    <t>El Retorno</t>
  </si>
  <si>
    <t>San José del Guaviare</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</si>
  <si>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</si>
  <si>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</si>
  <si>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</si>
  <si>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</si>
  <si>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</si>
  <si>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</si>
  <si>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</si>
  <si>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</si>
  <si>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</si>
  <si>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</si>
  <si>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</si>
  <si>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</si>
  <si>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</si>
  <si>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</si>
  <si>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</si>
  <si>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</si>
  <si>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</si>
  <si>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Neiva</t>
  </si>
  <si>
    <t>Oporapa</t>
  </si>
  <si>
    <t>Paicol</t>
  </si>
  <si>
    <t>Palermo</t>
  </si>
  <si>
    <t>Pital</t>
  </si>
  <si>
    <t>Pitalito</t>
  </si>
  <si>
    <t>Rivera</t>
  </si>
  <si>
    <t>Saladoblanco</t>
  </si>
  <si>
    <t>San Agustín</t>
  </si>
  <si>
    <t>Suaza</t>
  </si>
  <si>
    <t>Tarqui</t>
  </si>
  <si>
    <t>Tello</t>
  </si>
  <si>
    <t>Teruel</t>
  </si>
  <si>
    <t>Tesalia</t>
  </si>
  <si>
    <t>Timaná</t>
  </si>
  <si>
    <t>Villavieja</t>
  </si>
  <si>
    <t>Yaguará</t>
  </si>
  <si>
    <t>Barrancas</t>
  </si>
  <si>
    <t>Dibulla</t>
  </si>
  <si>
    <t>Distracción</t>
  </si>
  <si>
    <t>El Molino</t>
  </si>
  <si>
    <t>Fonseca</t>
  </si>
  <si>
    <t>Hatonuevo</t>
  </si>
  <si>
    <t>La Jagua del Pilar</t>
  </si>
  <si>
    <t>Maicao</t>
  </si>
  <si>
    <t>Manaure</t>
  </si>
  <si>
    <t>Riohacha</t>
  </si>
  <si>
    <t>San Juan del Cesar</t>
  </si>
  <si>
    <t>Uribia</t>
  </si>
  <si>
    <t>Urumita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</si>
  <si>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</si>
  <si>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</si>
  <si>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</si>
  <si>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</si>
  <si>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</si>
  <si>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</si>
  <si>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</si>
  <si>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</si>
  <si>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</si>
  <si>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</si>
  <si>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</si>
  <si>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</si>
  <si>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</si>
  <si>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</si>
  <si>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</si>
  <si>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</si>
  <si>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</si>
  <si>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</si>
  <si>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</si>
  <si>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</si>
  <si>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</si>
  <si>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</si>
  <si>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</si>
  <si>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Santa Marta</t>
  </si>
  <si>
    <t>Sitionuevo</t>
  </si>
  <si>
    <t>Tenerife</t>
  </si>
  <si>
    <t>Zapayán</t>
  </si>
  <si>
    <t>Zona Bananera</t>
  </si>
  <si>
    <t>Acacías</t>
  </si>
  <si>
    <t>Barranca de Upía</t>
  </si>
  <si>
    <t>Cabuyaro</t>
  </si>
  <si>
    <t>Castilla La Nueva</t>
  </si>
  <si>
    <t>Cubarral</t>
  </si>
  <si>
    <t>Cumaral</t>
  </si>
  <si>
    <t>El Calvario</t>
  </si>
  <si>
    <t>El Castillo</t>
  </si>
  <si>
    <t>El Dorado</t>
  </si>
  <si>
    <t>Fuentedeoro</t>
  </si>
  <si>
    <t>La Macarena</t>
  </si>
  <si>
    <t>Lejanías</t>
  </si>
  <si>
    <t>Mapiripán</t>
  </si>
  <si>
    <t>Mesetas</t>
  </si>
  <si>
    <t>Puerto Concordia</t>
  </si>
  <si>
    <t>Puerto Gaitán</t>
  </si>
  <si>
    <t>Puerto Lleras</t>
  </si>
  <si>
    <t>Puerto López</t>
  </si>
  <si>
    <t>Restrepo</t>
  </si>
  <si>
    <t>San Carlos de Guaroa</t>
  </si>
  <si>
    <t>San Juan de Arama</t>
  </si>
  <si>
    <t>San Juanito</t>
  </si>
  <si>
    <t>Uribe</t>
  </si>
  <si>
    <t>Villavicencio</t>
  </si>
  <si>
    <t>Vistahermosa</t>
  </si>
  <si>
    <t>Aldana</t>
  </si>
  <si>
    <t>Ancuyá</t>
  </si>
  <si>
    <t>Arboleda</t>
  </si>
  <si>
    <t>Barbacoas</t>
  </si>
  <si>
    <t>Buesaco</t>
  </si>
  <si>
    <t>Chachagüí</t>
  </si>
  <si>
    <t>Colón</t>
  </si>
  <si>
    <t>Consacá</t>
  </si>
  <si>
    <t>Contadero</t>
  </si>
  <si>
    <t>Cuaspúd</t>
  </si>
  <si>
    <t>Cumbal</t>
  </si>
  <si>
    <t>Cumbitara</t>
  </si>
  <si>
    <t>El Charco</t>
  </si>
  <si>
    <t>El Peñol</t>
  </si>
  <si>
    <t>El Rosario</t>
  </si>
  <si>
    <t>El Tablón de Gómez</t>
  </si>
  <si>
    <t>Francisco Pizarro</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</si>
  <si>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</si>
  <si>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</si>
  <si>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</si>
  <si>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</si>
  <si>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</si>
  <si>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</si>
  <si>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</si>
  <si>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</si>
  <si>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</si>
  <si>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</si>
  <si>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</si>
  <si>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</si>
  <si>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</si>
  <si>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</si>
  <si>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</si>
  <si>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</si>
  <si>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</si>
  <si>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</si>
  <si>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Pasto</t>
  </si>
  <si>
    <t>Policarpa</t>
  </si>
  <si>
    <t>Potosí</t>
  </si>
  <si>
    <t>Puerres</t>
  </si>
  <si>
    <t>Pupiales</t>
  </si>
  <si>
    <t>Roberto Payán</t>
  </si>
  <si>
    <t>Samaniego</t>
  </si>
  <si>
    <t>San Andrés de Tumaco</t>
  </si>
  <si>
    <t>San Lorenzo</t>
  </si>
  <si>
    <t>San Pedro de Cartago</t>
  </si>
  <si>
    <t>Sandoná</t>
  </si>
  <si>
    <t>Santacruz</t>
  </si>
  <si>
    <t>Sapuyes</t>
  </si>
  <si>
    <t>Taminango</t>
  </si>
  <si>
    <t>Tangua</t>
  </si>
  <si>
    <t>Túquerres</t>
  </si>
  <si>
    <t>Yacuanquer</t>
  </si>
  <si>
    <t>Ábrego</t>
  </si>
  <si>
    <t>Arboledas</t>
  </si>
  <si>
    <t>Bochalema</t>
  </si>
  <si>
    <t>Bucarasica</t>
  </si>
  <si>
    <t>Cáchira</t>
  </si>
  <si>
    <t>Cácota</t>
  </si>
  <si>
    <t>Chinácota</t>
  </si>
  <si>
    <t>Chitagá</t>
  </si>
  <si>
    <t>Convención</t>
  </si>
  <si>
    <t>Cúcuta</t>
  </si>
  <si>
    <t>Cucutilla</t>
  </si>
  <si>
    <t>Durania</t>
  </si>
  <si>
    <t>El Carmen</t>
  </si>
  <si>
    <t>El Tarra</t>
  </si>
  <si>
    <t>El Zulia</t>
  </si>
  <si>
    <t>Gramalote</t>
  </si>
  <si>
    <t>Hacarí</t>
  </si>
  <si>
    <t>Herrán</t>
  </si>
  <si>
    <t>La Esperanza</t>
  </si>
  <si>
    <t>La Playa</t>
  </si>
  <si>
    <t>Labateca</t>
  </si>
  <si>
    <t>Los Patios</t>
  </si>
  <si>
    <t>Lourdes</t>
  </si>
  <si>
    <t>Mutiscua</t>
  </si>
  <si>
    <t>Ocaña</t>
  </si>
  <si>
    <t>Pamplona</t>
  </si>
  <si>
    <t>Pamplonita</t>
  </si>
  <si>
    <t>Ragonvalia</t>
  </si>
  <si>
    <t>Salazar</t>
  </si>
  <si>
    <t>San Calixto</t>
  </si>
  <si>
    <t>Santiago</t>
  </si>
  <si>
    <t>Sardinata</t>
  </si>
  <si>
    <t>Silos</t>
  </si>
  <si>
    <t>Teorama</t>
  </si>
  <si>
    <t>Tibú</t>
  </si>
  <si>
    <t>Villa Caro</t>
  </si>
  <si>
    <t>Villa del Rosario</t>
  </si>
  <si>
    <t>Mocoa</t>
  </si>
  <si>
    <t>Orito</t>
  </si>
  <si>
    <t>Puerto Asís</t>
  </si>
  <si>
    <t>Puerto Caicedo</t>
  </si>
  <si>
    <t>Puerto Guzmán</t>
  </si>
  <si>
    <t>Puerto Leguízamo</t>
  </si>
  <si>
    <t>San Miguel</t>
  </si>
  <si>
    <t>Sibundoy</t>
  </si>
  <si>
    <t>Valle del Guamuez</t>
  </si>
  <si>
    <t>Villagarzón</t>
  </si>
  <si>
    <t>Calarcá</t>
  </si>
  <si>
    <t>Circasia</t>
  </si>
  <si>
    <t>Filandia</t>
  </si>
  <si>
    <t>Génova</t>
  </si>
  <si>
    <t>La Tebaida</t>
  </si>
  <si>
    <t>Montenegro</t>
  </si>
  <si>
    <t>Pijao</t>
  </si>
  <si>
    <t>Quimbaya</t>
  </si>
  <si>
    <t>Salento</t>
  </si>
  <si>
    <t>Apía</t>
  </si>
  <si>
    <t>Belén de Umbría</t>
  </si>
  <si>
    <t>Dosquebradas</t>
  </si>
  <si>
    <t>Guática</t>
  </si>
  <si>
    <t>La Celia</t>
  </si>
  <si>
    <t>La Virginia</t>
  </si>
  <si>
    <t>Marsella</t>
  </si>
  <si>
    <t>Mistrató</t>
  </si>
  <si>
    <t>Pueblo Rico</t>
  </si>
  <si>
    <t>Quinchía</t>
  </si>
  <si>
    <t>Santa Rosa de Cabal</t>
  </si>
  <si>
    <t>Santuario</t>
  </si>
  <si>
    <t>Aguada</t>
  </si>
  <si>
    <t>Aratoca</t>
  </si>
  <si>
    <t>Barichara</t>
  </si>
  <si>
    <t>Barrancabermeja</t>
  </si>
  <si>
    <t>Bucaramanga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</si>
  <si>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</si>
  <si>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</si>
  <si>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</si>
  <si>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</si>
  <si>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</si>
  <si>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</si>
  <si>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</si>
  <si>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</si>
  <si>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</si>
  <si>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</si>
  <si>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</si>
  <si>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</si>
  <si>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</si>
  <si>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</si>
  <si>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</si>
  <si>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</si>
  <si>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</si>
  <si>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</si>
  <si>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</si>
  <si>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</si>
  <si>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</si>
  <si>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</si>
  <si>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</si>
  <si>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</si>
  <si>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</si>
  <si>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</si>
  <si>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</si>
  <si>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</si>
  <si>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</si>
  <si>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</si>
  <si>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</si>
  <si>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</si>
  <si>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</si>
  <si>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</si>
  <si>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</si>
  <si>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</si>
  <si>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</si>
  <si>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</si>
  <si>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</si>
  <si>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</si>
  <si>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</si>
  <si>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</si>
  <si>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</si>
  <si>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</si>
  <si>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</si>
  <si>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</si>
  <si>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</si>
  <si>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</si>
  <si>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</si>
  <si>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</si>
  <si>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</si>
  <si>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</si>
  <si>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Benito</t>
  </si>
  <si>
    <t>San Gil</t>
  </si>
  <si>
    <t>San Joaquín</t>
  </si>
  <si>
    <t>San José de Miranda</t>
  </si>
  <si>
    <t>San Vicente de Chucurí</t>
  </si>
  <si>
    <t>Santa Helena del Opón</t>
  </si>
  <si>
    <t>Simacota</t>
  </si>
  <si>
    <t>Socorro</t>
  </si>
  <si>
    <t>Suaita</t>
  </si>
  <si>
    <t>Suratá</t>
  </si>
  <si>
    <t>Tona</t>
  </si>
  <si>
    <t>Valle de San José</t>
  </si>
  <si>
    <t>Vélez</t>
  </si>
  <si>
    <t>Vetas</t>
  </si>
  <si>
    <t>Zapatoca</t>
  </si>
  <si>
    <t>Caimito</t>
  </si>
  <si>
    <t>Chalán</t>
  </si>
  <si>
    <t>Colosó</t>
  </si>
  <si>
    <t>Corozal</t>
  </si>
  <si>
    <t>Coveñas</t>
  </si>
  <si>
    <t>El Roble</t>
  </si>
  <si>
    <t>Galeras</t>
  </si>
  <si>
    <t>Guaranda</t>
  </si>
  <si>
    <t>Los Palmitos</t>
  </si>
  <si>
    <t>Majagual</t>
  </si>
  <si>
    <t>Morroa</t>
  </si>
  <si>
    <t>Ovejas</t>
  </si>
  <si>
    <t>Palmito</t>
  </si>
  <si>
    <t>Sampués</t>
  </si>
  <si>
    <t>San Benito Abad</t>
  </si>
  <si>
    <t>San Juan de Betulia</t>
  </si>
  <si>
    <t>San Luis de Sincé</t>
  </si>
  <si>
    <t>San Marcos</t>
  </si>
  <si>
    <t>San Onofre</t>
  </si>
  <si>
    <t>San Pedro</t>
  </si>
  <si>
    <t>Santiago de Tolú</t>
  </si>
  <si>
    <t>Sincelejo</t>
  </si>
  <si>
    <t>Tolú Viejo</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</si>
  <si>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</si>
  <si>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</si>
  <si>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</si>
  <si>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</si>
  <si>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</si>
  <si>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</si>
  <si>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</si>
  <si>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</si>
  <si>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</si>
  <si>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</si>
  <si>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</si>
  <si>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</si>
  <si>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</si>
  <si>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</si>
  <si>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</si>
  <si>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</si>
  <si>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</si>
  <si>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</si>
  <si>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</si>
  <si>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</si>
  <si>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</si>
  <si>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Ibagué</t>
  </si>
  <si>
    <t>Icononzo</t>
  </si>
  <si>
    <t>Lérida</t>
  </si>
  <si>
    <t>Líbano</t>
  </si>
  <si>
    <t>Melgar</t>
  </si>
  <si>
    <t>Murillo</t>
  </si>
  <si>
    <t>Natagaima</t>
  </si>
  <si>
    <t>Ortega</t>
  </si>
  <si>
    <t>Palocabildo</t>
  </si>
  <si>
    <t>Piedras</t>
  </si>
  <si>
    <t>Planadas</t>
  </si>
  <si>
    <t>Prado</t>
  </si>
  <si>
    <t>Purificación</t>
  </si>
  <si>
    <t>Rioblanco</t>
  </si>
  <si>
    <t>Roncesvalles</t>
  </si>
  <si>
    <t>Rovira</t>
  </si>
  <si>
    <t>Saldaña</t>
  </si>
  <si>
    <t>San Antonio</t>
  </si>
  <si>
    <t>San Sebastián de Mariquita</t>
  </si>
  <si>
    <t>Santa Isabel</t>
  </si>
  <si>
    <t>Valle de San Juan</t>
  </si>
  <si>
    <t>Venadillo</t>
  </si>
  <si>
    <t>Villahermosa</t>
  </si>
  <si>
    <t>Villarrica</t>
  </si>
  <si>
    <t>Alcalá</t>
  </si>
  <si>
    <t>Andalucía</t>
  </si>
  <si>
    <t>Ansermanuevo</t>
  </si>
  <si>
    <t>Buenaventura</t>
  </si>
  <si>
    <t>Bugalagrande</t>
  </si>
  <si>
    <t>Caicedonia</t>
  </si>
  <si>
    <t>Cali</t>
  </si>
  <si>
    <t>Calima</t>
  </si>
  <si>
    <t>Cartago</t>
  </si>
  <si>
    <t>Dagua</t>
  </si>
  <si>
    <t>El Águila</t>
  </si>
  <si>
    <t>El Cairo</t>
  </si>
  <si>
    <t>El Cerrito</t>
  </si>
  <si>
    <t>El Dovio</t>
  </si>
  <si>
    <t>Florida</t>
  </si>
  <si>
    <t>Ginebra</t>
  </si>
  <si>
    <t>Guacarí</t>
  </si>
  <si>
    <t>Guadalajara de Buga</t>
  </si>
  <si>
    <t>Jamundí</t>
  </si>
  <si>
    <t>La Cumbre</t>
  </si>
  <si>
    <t>Obando</t>
  </si>
  <si>
    <t>Palmira</t>
  </si>
  <si>
    <t>Pradera</t>
  </si>
  <si>
    <t>Riofrío</t>
  </si>
  <si>
    <t>Roldanillo</t>
  </si>
  <si>
    <t>Sevilla</t>
  </si>
  <si>
    <t>Toro</t>
  </si>
  <si>
    <t>Trujillo</t>
  </si>
  <si>
    <t>Tuluá</t>
  </si>
  <si>
    <t>Ulloa</t>
  </si>
  <si>
    <t>Versalles</t>
  </si>
  <si>
    <t>Vijes</t>
  </si>
  <si>
    <t>Yotoco</t>
  </si>
  <si>
    <t>Yumbo</t>
  </si>
  <si>
    <t>Zarzal</t>
  </si>
  <si>
    <t>Carurú</t>
  </si>
  <si>
    <t>Mitú</t>
  </si>
  <si>
    <t>Pacoa</t>
  </si>
  <si>
    <t>Papunahua</t>
  </si>
  <si>
    <t>Taraira</t>
  </si>
  <si>
    <t>Yavaraté</t>
  </si>
  <si>
    <t>Cumaribo</t>
  </si>
  <si>
    <t>La Primavera</t>
  </si>
  <si>
    <t>Puerto Carreño</t>
  </si>
  <si>
    <t>Santa Rosalía</t>
  </si>
  <si>
    <r>
      <t xml:space="preserve">Diligenciar la </t>
    </r>
    <r>
      <rPr>
        <u/>
        <sz val="10"/>
        <color rgb="FFFF0000"/>
        <rFont val="Arial"/>
        <family val="2"/>
      </rPr>
      <t>línea de inversión</t>
    </r>
    <r>
      <rPr>
        <sz val="10"/>
        <color theme="1"/>
        <rFont val="Arial"/>
        <family val="2"/>
      </rPr>
      <t xml:space="preserve">, para el proyecto de inversión, conforme a las </t>
    </r>
    <r>
      <rPr>
        <u/>
        <sz val="10"/>
        <color rgb="FFFF0000"/>
        <rFont val="Arial"/>
        <family val="2"/>
      </rPr>
      <t>líneas establecidas para el PFC 2024</t>
    </r>
    <r>
      <rPr>
        <sz val="10"/>
        <color theme="1"/>
        <rFont val="Arial"/>
        <family val="2"/>
      </rPr>
      <t xml:space="preserve">: </t>
    </r>
    <r>
      <rPr>
        <sz val="10"/>
        <color rgb="FFFF0000"/>
        <rFont val="Arial"/>
        <family val="2"/>
      </rPr>
      <t>(1)</t>
    </r>
    <r>
      <rPr>
        <sz val="10"/>
        <rFont val="Arial"/>
        <family val="2"/>
      </rPr>
      <t xml:space="preserve"> Bienestar, Permanencia y Graduación en la Educación Superior y </t>
    </r>
    <r>
      <rPr>
        <sz val="10"/>
        <color rgb="FFFF0000"/>
        <rFont val="Arial"/>
        <family val="2"/>
      </rPr>
      <t>(2)</t>
    </r>
    <r>
      <rPr>
        <sz val="10"/>
        <rFont val="Arial"/>
        <family val="2"/>
      </rPr>
      <t xml:space="preserve"> Dotación y Adecuación de Infraestructura Física y Tecnológica.</t>
    </r>
  </si>
  <si>
    <t>Año
2025</t>
  </si>
  <si>
    <r>
      <t xml:space="preserve">Rendimientos Financieros Recursos PFC Vigencias Anteriores 
</t>
    </r>
    <r>
      <rPr>
        <sz val="7"/>
        <color theme="0"/>
        <rFont val="Helvetica"/>
        <family val="2"/>
      </rPr>
      <t>(Recursos de las vigencias 2019 a 2023)</t>
    </r>
  </si>
  <si>
    <r>
      <t xml:space="preserve">Recursos PFC 2024
</t>
    </r>
    <r>
      <rPr>
        <sz val="7"/>
        <color theme="0"/>
        <rFont val="Helvetica"/>
        <family val="2"/>
      </rPr>
      <t>(Recursos adicionales asignados para la vigencia 2024)</t>
    </r>
  </si>
  <si>
    <r>
      <rPr>
        <sz val="10"/>
        <rFont val="Arial"/>
        <family val="2"/>
      </rPr>
      <t>Recursos PFC 2024</t>
    </r>
    <r>
      <rPr>
        <b/>
        <sz val="10"/>
        <rFont val="Arial"/>
        <family val="2"/>
      </rPr>
      <t xml:space="preserve">
</t>
    </r>
    <r>
      <rPr>
        <sz val="7"/>
        <rFont val="Arial"/>
        <family val="2"/>
      </rPr>
      <t>(Recursos adicionales asignados para la vigencia 2024)</t>
    </r>
  </si>
  <si>
    <r>
      <t xml:space="preserve">Comprende proyectos de inversión para el inicio, continuidad o terminación de obras de infraestructura educativa, además, estudios y diseños técnicos iniciales para nuevas construcciones. </t>
    </r>
    <r>
      <rPr>
        <b/>
        <u/>
        <sz val="8"/>
        <color theme="1"/>
        <rFont val="Helvetica"/>
        <family val="2"/>
      </rPr>
      <t>No se incluye la compra de terrenos o lotes.</t>
    </r>
  </si>
  <si>
    <t>RELACIÓN E IDENTIFICACION DE LOS PROYECTOS DE INVERSIÓN QUE CONFORMAN EL PFC 2024</t>
  </si>
  <si>
    <r>
      <t xml:space="preserve">Recursos PFC Vigencias Anteriores 
</t>
    </r>
    <r>
      <rPr>
        <sz val="7"/>
        <color theme="0"/>
        <rFont val="Helvetica"/>
        <family val="2"/>
      </rPr>
      <t>(Saldos de Proyectos Finalizados de las vigencias 2019 a 2023)</t>
    </r>
  </si>
  <si>
    <t>UNIVERSIDAD DE PAMPLONA</t>
  </si>
  <si>
    <t>Apoyo al servicio de Comedor Universitario</t>
  </si>
  <si>
    <t xml:space="preserve">Acuerdo No. 058 del 07 de diciembre de 2020: “Por el cual se aprueba en Plan de Desarrollo de la Universidad de Pamplona 2021-2030”; 
Objetivo estratégico 1: Consolidar la Acreditación Institucional 
PRIMER PILAR MISIONAL: DOCENCIA Y EXCELENCIA ACADÉMICA;
LÍNEA ESTRATÉGICA 3: Potenciar el desarrollo humano estudiantil para la permanencia, baja deserción y graduación. 
PROGRAMA 10. Consolidar los servicios de Bienestar estudiantil. 
PY11. Servicios Bienestar Universitario. </t>
  </si>
  <si>
    <t>Acuerdo No. 058 del 07 de diciembre de 2020: “Por el cual se aprueba en Plan de Desarrollo de la Universidad de Pamplona 2021-2030”; 
Objetivo estratégico 1: Consolidar la Acreditación Institucional 
PRIMER PILAR MISIONAL: DOCENCIA Y EXCELENCIA ACADÉMICA 
LÍNEA ESTRATÉGICA 3: Potenciar el desarrollo humano estudiantil para la permanencia, baja deserción y graduación. 
PROGRAMA 9. Fortalecer la política de seguimiento y disminución de la deserción estudiantil. 
PY10. Seguimiento y disminución de la deserción estudiantil</t>
  </si>
  <si>
    <t>Acuerdo No. 058 del 07 de diciembre de 2020: “Por el cual se aprueba en Plan de Desarrollo de la Universidad de Pamplona 2021-2030”; 
Objetivo estratégico 1: Consolidar la Acreditación Institucional.
Objetivo estratégico 5: Fortalecer la Gestión Organizacional y la Sostenibilidad Financiera
CUARTO PILAR MISIONAL: EFICIENCIA ADMINISTRATIVA Y FINANCIERA. 
LÍNEA ESTRATÉGICA 24: Fortalecimiento infraestructura física, para la educación, la innovación y la gestión. 
PROGRAMA 72. Mantenimiento de la planta física existente. 
PY81. Mantenimiento y adecuación de la planta física existente de la Universidad de Pamplona.</t>
  </si>
  <si>
    <t>Acuerdo No. 058 del 07 de diciembre de 2020: “Por el cual se aprueba en Plan de Desarrollo de la Universidad de Pamplona 2021-2030”; 
Objetivo estratégico 1: Consolidar la Acreditación Institucional.
Objetivo estratégico 4: Promover la Acreditación internacional de Programas Académicos.
PRIMER PILAR MISIONAL: DOCENCIA Y EXCELENCIA ACADÉMICA. 
LÍNEA ESTRATÉGICA 1: Acreditación institucional. 
PROGRAMA 5. Fortalecimiento de los medios educativos de los programas académicos. 
PY6. Fortalecimiento, adecuación y apropiación de los recursos educativos bibliográficos, de laboratorio y tecnológicos para programas académicos.</t>
  </si>
  <si>
    <t>Fase 1: Diagnóstico del espacio físico. 
Fase 2: Elaboración de estudio y diseños previos.
Fase 3: Elaboración de presupuesto de construcción.  
Fase 4. Contratación. 
Fase 5. Ejecución de la Obra.</t>
  </si>
  <si>
    <t>Fase 1. Elaboración de diagnóstico de las necesidades. 
Fase 2. Elaboración de formato de bienes y servicios. 
Fase 3. Contratación.</t>
  </si>
  <si>
    <t>Ampliacion y mejora de la planta física existente académica.</t>
  </si>
  <si>
    <t>Apoyo a los servicios que ofrece Bienestar Universitario.</t>
  </si>
  <si>
    <t>Fase 1. Convocatoria.                          Fase 2. Selección.                                 Fase 3. Prestación del servicio.</t>
  </si>
  <si>
    <t>Fase 1. Oferta de los servicios.
Fase 2. Prestación del servicio.</t>
  </si>
  <si>
    <t>La Universidad de Pamplona en procura de mantener la acreditación institucional nacional e internacional, así como la calidad de cada uno de sus programas académicos y el bienestar de sus estudiantes y de la comunidad universitaria en general, requiere espacios físicos adecuados y acondicionados con las especificaciones y particularidades técnicas que la academia exige para el logro de sus procesos misionales. 
La Institución se encuentra en un proceso de recuperación y remodelación de la infraestructura física, que permita seguir brindando educación de alta calidad, acorde a la ampliación de cobertura y las nuevas necesidades de los procesos de enseñanza.</t>
  </si>
  <si>
    <t xml:space="preserve">Ejecución de los planes de mejoramiento de los diferentes programas académicos. </t>
  </si>
  <si>
    <t>Los programas académicos como resultado de los procesos de autoevaluación requeridos en el ejercicio de la renovación de registro calificado y acreditación de alta calidad, construyen planes de mejoramiento que busca fortalecer los factores del programa.
Dentro de los planes de mejoramiento, se contempla la necesidad de fortalecer los medios educativos para la mejora continua de los procesos de enseñanza.</t>
  </si>
  <si>
    <t xml:space="preserve">La Universidad de Pamplona dentro de sus propósitos principales, busca ofrecer a la comunidad académica, espacios de bienestar que ayuden a minimizar la deserción estudiantil en la institución, por ello, es importante tener recursos que permitan realizar inversiones que faciliten la ejecución de proyectos dirigidos a estudiantes. La Universidad de Pamplona en desarrollo de sus actividades y funcionamiento institucional, no cuenta con el suficiente personal de planta y por lo tanto requiere suplir esta necesidad mediante la modalidad de Contratación Directa - Ordenes de Prestación de Servicios (profesionales y/o especializados) y de Apoyo a la Gestión, conforme Estatuto de Contratación &lt;art. 24 - Acuerdo 002 de 2002&gt;, para la ejecución de actividades de carácter transitorio por el término estrictamente indispensable. </t>
  </si>
  <si>
    <r>
      <t>La Universidad de Pamplona, en su sede Principal cuenta con una población de aproximadamente 13.000 estudiantes, la gran mayoría de estudiantes no cuenta con los recursos financieros para un adecuado desarrollo nutricional que les permita desenvolverse en las actividades académicas, es por ello que desde la Vicerrectoría Académica y la Vicerrectoria de Binestar y Extensión se busca generar un apoyo en la calidad de vida nutricional de la comunidad estudiantil.</t>
    </r>
    <r>
      <rPr>
        <sz val="9"/>
        <color rgb="FFFF0000"/>
        <rFont val="Helvetica"/>
        <family val="2"/>
      </rPr>
      <t xml:space="preserve"> </t>
    </r>
  </si>
  <si>
    <t>Que no se alcance a ejecutar en su totalidad el proyecto, teniendo en cuenta que el ingreso de los recursos está proyectado para septiembre.</t>
  </si>
  <si>
    <t xml:space="preserve">Adecuar 2000 metros cuadrados correspondientes a espacios físicos de las áreas misionales y de apoyo necesario para el cumplimiento de los lineamientos para mantener acreditación institucional y de programas de alta calidad. </t>
  </si>
  <si>
    <t>Las adecuaciones de la infraestructura física se realizan de acuerdo a las necesidades de cada uno de los programas según las actividades académicas, investigativas y recreativas que la académica requiere, por tanto, los mantenimientos, mejoramientos y adecuaciones de los espacios físicos pueden variar entre 1 a 5 meses de acuerdo al cronograma de actividades a ejecutar.</t>
  </si>
  <si>
    <t>Actualizar el acceso a las bases de datos científicas de los programas de pregrado y posgrados que la Universidad oferta de acuerdo a las necesidades, con el fin de fortalecer los procesos de academia, investigación y extensión.</t>
  </si>
  <si>
    <t xml:space="preserve">Garantizar el servicio de comedor (almuerzo) para aproximadamente 500 estudiantes para el II semestre de 2024. </t>
  </si>
  <si>
    <t>Actualizar 5 suscripciones a bases de datos bibliográficos en áreas disciplinares de los programas de pregrado y posgrados que la Universidad oferta de acuerdo con la necesidad de renovación según la vigencia, con el fin de fortalecer los procesos de academia, investigación y extensión.</t>
  </si>
  <si>
    <t>Revisado un promedio de honorarios, por lo menos 15 profesionales se van a contratar para abarcar los 2 semestres de la vigencia para realizar el acompañamiento, de acuerdo con los recursos proyectados.</t>
  </si>
  <si>
    <t>Promocionar los servicios y actividades de cada área de Bienestar Universitario en los programas y facultades, a través de la contratación de por lo menos 15 profesionales en las áreas, de acuerdo a las necesidades de los estudiantes en las siguientes áreas:
Área Promoción de las Expresiones Culturales y Artísticas: • Líderes de los grupos culturales y artísticos.
Área Promoción de la Actividad Física, el Deporte y la Recreación: • Entrenadores de gimnasio.
Área Desarrollo Humano, inclusión y diversidad: • Psicólogos clínicos y generales; • Asesoría Espiritual; • Intérpretes de señas; • Asesorías académicas – PMI.
Área Promoción de la Salud integral y Autocuidado: • Médico General; • Odontólogos; • Auxiliar enfermería.
Cabe mencionar, que los acompañamientos se realizan de acuerdo a la interacción del estudiante con el profesional de cada área.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</si>
</sst>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quot;$&quot;* #,##0_-;_-&quot;$&quot;* &quot;-&quot;_-;_-@_-"/>
    <numFmt numFmtId="165" formatCode="&quot;$&quot;\ #,##0"/>
    <numFmt numFmtId="166" formatCode="0.0%"/>
  </numFmts>
  <fonts count="42" x14ac:knownFonts="1">
    <font>
      <sz val="11"/>
      <color theme="1"/>
      <name val="Calibri"/>
      <family val="2"/>
      <scheme val="minor"/>
    </font>
    <font>
      <sz val="8"/>
      <color theme="1"/>
      <name val="Arial"/>
      <family val="2"/>
    </font>
    <font>
      <sz val="8"/>
      <name val="Arial"/>
      <family val="2"/>
    </font>
    <font>
      <sz val="10"/>
      <color rgb="FFC00000"/>
      <name val="Segoe UI"/>
      <family val="2"/>
    </font>
    <font>
      <b/>
      <sz val="10"/>
      <color theme="0"/>
      <name val="Arial"/>
      <family val="2"/>
    </font>
    <font>
      <b/>
      <sz val="9"/>
      <color theme="1"/>
      <name val="Arial"/>
      <family val="2"/>
    </font>
    <font>
      <sz val="9"/>
      <color theme="1"/>
      <name val="Arial"/>
      <family val="2"/>
    </font>
    <font>
      <sz val="20"/>
      <color theme="0"/>
      <name val="Arial"/>
      <family val="2"/>
    </font>
    <font>
      <sz val="20"/>
      <color rgb="FFC00000"/>
      <name val="Arial"/>
      <family val="2"/>
    </font>
    <font>
      <sz val="22"/>
      <color theme="1"/>
      <name val="Arial"/>
      <family val="2"/>
    </font>
    <font>
      <sz val="11"/>
      <color theme="1"/>
      <name val="Arial"/>
      <family val="2"/>
    </font>
    <font>
      <sz val="10"/>
      <color theme="1"/>
      <name val="Arial"/>
      <family val="2"/>
    </font>
    <font>
      <sz val="10"/>
      <color rgb="FFC00000"/>
      <name val="Arial"/>
      <family val="2"/>
    </font>
    <font>
      <sz val="10"/>
      <color rgb="FFFF0000"/>
      <name val="Arial"/>
      <family val="2"/>
    </font>
    <font>
      <u/>
      <sz val="10"/>
      <color rgb="FFFF0000"/>
      <name val="Arial"/>
      <family val="2"/>
    </font>
    <font>
      <sz val="10"/>
      <name val="Arial"/>
      <family val="2"/>
    </font>
    <font>
      <b/>
      <sz val="10"/>
      <name val="Arial"/>
      <family val="2"/>
    </font>
    <font>
      <b/>
      <sz val="9"/>
      <name val="Arial"/>
      <family val="2"/>
    </font>
    <font>
      <sz val="7"/>
      <name val="Arial"/>
      <family val="2"/>
    </font>
    <font>
      <sz val="10"/>
      <color rgb="FF000000"/>
      <name val="Arial Narrow"/>
      <family val="2"/>
    </font>
    <font>
      <sz val="10"/>
      <name val="Arial Narrow"/>
      <family val="2"/>
    </font>
    <font>
      <sz val="10"/>
      <color rgb="FF000000"/>
      <name val="Arial"/>
      <family val="2"/>
    </font>
    <font>
      <sz val="11"/>
      <color theme="1"/>
      <name val="Calibri"/>
      <family val="2"/>
      <scheme val="minor"/>
    </font>
    <font>
      <sz val="8"/>
      <color theme="1"/>
      <name val="Helvetica"/>
      <family val="2"/>
    </font>
    <font>
      <b/>
      <sz val="8"/>
      <color theme="0"/>
      <name val="Helvetica"/>
      <family val="2"/>
    </font>
    <font>
      <sz val="8"/>
      <color theme="0"/>
      <name val="Helvetica"/>
      <family val="2"/>
    </font>
    <font>
      <b/>
      <sz val="8"/>
      <name val="Helvetica"/>
      <family val="2"/>
    </font>
    <font>
      <b/>
      <sz val="9"/>
      <color theme="1"/>
      <name val="Helvetica"/>
      <family val="2"/>
    </font>
    <font>
      <sz val="9"/>
      <color theme="1"/>
      <name val="Helvetica"/>
      <family val="2"/>
    </font>
    <font>
      <b/>
      <sz val="9"/>
      <color theme="0"/>
      <name val="Helvetica"/>
      <family val="2"/>
    </font>
    <font>
      <sz val="10"/>
      <color rgb="FFB43636"/>
      <name val="Helvetica"/>
      <family val="2"/>
    </font>
    <font>
      <sz val="11"/>
      <color rgb="FFB43636"/>
      <name val="Helvetica"/>
      <family val="2"/>
    </font>
    <font>
      <b/>
      <sz val="14"/>
      <color rgb="FFB43636"/>
      <name val="Helvetica"/>
      <family val="2"/>
    </font>
    <font>
      <sz val="7"/>
      <color theme="0"/>
      <name val="Helvetica"/>
      <family val="2"/>
    </font>
    <font>
      <b/>
      <sz val="10"/>
      <color theme="0"/>
      <name val="Arial Narrow"/>
      <family val="2"/>
    </font>
    <font>
      <b/>
      <sz val="8"/>
      <color theme="0"/>
      <name val="Arial"/>
      <family val="2"/>
    </font>
    <font>
      <b/>
      <sz val="9"/>
      <color theme="0"/>
      <name val="Arial"/>
      <family val="2"/>
    </font>
    <font>
      <b/>
      <u/>
      <sz val="8"/>
      <color theme="1"/>
      <name val="Helvetica"/>
      <family val="2"/>
    </font>
    <font>
      <b/>
      <sz val="12"/>
      <color theme="1"/>
      <name val="Helvetica"/>
      <family val="2"/>
    </font>
    <font>
      <sz val="9"/>
      <color rgb="FFFF0000"/>
      <name val="Helvetica"/>
      <family val="2"/>
    </font>
    <font>
      <b/>
      <sz val="9"/>
      <color indexed="81"/>
      <name val="Tahoma"/>
      <family val="2"/>
    </font>
    <font>
      <sz val="9"/>
      <name val="Helvetica"/>
      <family val="2"/>
    </font>
  </fonts>
  <fills count="8">
    <fill>
      <patternFill patternType="none"/>
    </fill>
    <fill>
      <patternFill patternType="gray125"/>
    </fill>
    <fill>
      <patternFill patternType="solid">
        <fgColor theme="0"/>
        <bgColor indexed="64"/>
      </patternFill>
    </fill>
    <fill>
      <patternFill patternType="solid">
        <fgColor rgb="FFFFFFEF"/>
        <bgColor indexed="64"/>
      </patternFill>
    </fill>
    <fill>
      <patternFill patternType="solid">
        <fgColor theme="0" tint="-0.14999847407452621"/>
        <bgColor indexed="64"/>
      </patternFill>
    </fill>
    <fill>
      <patternFill patternType="solid">
        <fgColor rgb="FFB43636"/>
        <bgColor indexed="64"/>
      </patternFill>
    </fill>
    <fill>
      <patternFill patternType="solid">
        <fgColor theme="0" tint="-0.249977111117893"/>
        <bgColor indexed="64"/>
      </patternFill>
    </fill>
    <fill>
      <patternFill patternType="solid">
        <fgColor theme="6"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rgb="FFB43636"/>
      </left>
      <right/>
      <top style="medium">
        <color rgb="FFB43636"/>
      </top>
      <bottom style="medium">
        <color rgb="FFB43636"/>
      </bottom>
      <diagonal/>
    </border>
    <border>
      <left/>
      <right/>
      <top style="medium">
        <color rgb="FFB43636"/>
      </top>
      <bottom style="medium">
        <color rgb="FFB43636"/>
      </bottom>
      <diagonal/>
    </border>
    <border>
      <left/>
      <right style="medium">
        <color rgb="FFB43636"/>
      </right>
      <top style="medium">
        <color rgb="FFB43636"/>
      </top>
      <bottom style="medium">
        <color rgb="FFB43636"/>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9" fontId="22" fillId="0" borderId="0" applyFont="0" applyFill="0" applyBorder="0" applyAlignment="0" applyProtection="0"/>
  </cellStyleXfs>
  <cellXfs count="120">
    <xf numFmtId="0" fontId="0" fillId="0" borderId="0" xfId="0"/>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6" fillId="0" borderId="1" xfId="0" applyFont="1" applyBorder="1" applyAlignment="1">
      <alignment vertical="center"/>
    </xf>
    <xf numFmtId="0" fontId="6" fillId="0" borderId="0" xfId="0" applyFont="1" applyAlignment="1">
      <alignment vertical="center"/>
    </xf>
    <xf numFmtId="0" fontId="1" fillId="3" borderId="18"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27" xfId="0" applyFont="1" applyFill="1" applyBorder="1" applyAlignment="1">
      <alignment horizontal="center" vertical="center"/>
    </xf>
    <xf numFmtId="166" fontId="10" fillId="2" borderId="0" xfId="1" applyNumberFormat="1" applyFont="1" applyFill="1"/>
    <xf numFmtId="0" fontId="4" fillId="5" borderId="1" xfId="0" applyFont="1" applyFill="1" applyBorder="1" applyAlignment="1">
      <alignment horizontal="center" vertical="center" wrapText="1"/>
    </xf>
    <xf numFmtId="0" fontId="23" fillId="0" borderId="0" xfId="0" applyFont="1" applyAlignment="1">
      <alignment vertical="center" wrapText="1"/>
    </xf>
    <xf numFmtId="0" fontId="23" fillId="0" borderId="0" xfId="0" applyFont="1" applyAlignment="1">
      <alignment horizontal="left" vertical="center" wrapText="1"/>
    </xf>
    <xf numFmtId="0" fontId="23" fillId="2" borderId="0" xfId="0" applyFont="1" applyFill="1" applyAlignment="1">
      <alignment horizontal="center" vertical="center" wrapText="1"/>
    </xf>
    <xf numFmtId="0" fontId="23" fillId="2" borderId="0" xfId="0" applyFont="1" applyFill="1" applyAlignment="1">
      <alignment vertical="center" wrapText="1"/>
    </xf>
    <xf numFmtId="0" fontId="24" fillId="5" borderId="24" xfId="0" applyFont="1" applyFill="1" applyBorder="1" applyAlignment="1">
      <alignment horizontal="center" vertical="center" wrapText="1"/>
    </xf>
    <xf numFmtId="0" fontId="24" fillId="5" borderId="25" xfId="0" applyFont="1" applyFill="1" applyBorder="1" applyAlignment="1">
      <alignment horizontal="center" vertical="center" wrapText="1"/>
    </xf>
    <xf numFmtId="0" fontId="24" fillId="5" borderId="26" xfId="0" applyFont="1" applyFill="1" applyBorder="1" applyAlignment="1">
      <alignment horizontal="center" vertical="center" wrapText="1"/>
    </xf>
    <xf numFmtId="164" fontId="23" fillId="0" borderId="0" xfId="0" applyNumberFormat="1" applyFont="1" applyAlignment="1">
      <alignment vertical="center" wrapText="1"/>
    </xf>
    <xf numFmtId="164" fontId="23" fillId="0" borderId="0" xfId="0" applyNumberFormat="1" applyFont="1" applyAlignment="1">
      <alignment horizontal="left" vertical="center" wrapText="1"/>
    </xf>
    <xf numFmtId="0" fontId="17" fillId="4" borderId="1" xfId="0" applyFont="1" applyFill="1" applyBorder="1" applyAlignment="1">
      <alignment horizontal="center" vertical="center" wrapText="1"/>
    </xf>
    <xf numFmtId="0" fontId="23" fillId="2" borderId="0" xfId="0" applyFont="1" applyFill="1" applyAlignment="1">
      <alignment vertical="center"/>
    </xf>
    <xf numFmtId="0" fontId="23" fillId="2" borderId="0" xfId="0" applyFont="1" applyFill="1" applyAlignment="1">
      <alignment horizontal="center" vertical="center"/>
    </xf>
    <xf numFmtId="0" fontId="26" fillId="0" borderId="0" xfId="0" applyFont="1" applyAlignment="1">
      <alignmen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8" fillId="0" borderId="8" xfId="0" applyFont="1" applyBorder="1" applyAlignment="1">
      <alignment horizontal="center" vertical="center" wrapText="1"/>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14" fontId="28" fillId="0" borderId="1" xfId="0" applyNumberFormat="1" applyFont="1" applyBorder="1" applyAlignment="1">
      <alignment horizontal="center" vertical="center" wrapText="1"/>
    </xf>
    <xf numFmtId="3" fontId="28" fillId="0" borderId="1" xfId="0" applyNumberFormat="1" applyFont="1" applyBorder="1" applyAlignment="1">
      <alignment horizontal="center" vertical="center" wrapText="1"/>
    </xf>
    <xf numFmtId="165" fontId="28" fillId="0" borderId="1" xfId="0" applyNumberFormat="1" applyFont="1" applyBorder="1" applyAlignment="1">
      <alignment horizontal="center" vertical="center" wrapText="1"/>
    </xf>
    <xf numFmtId="0" fontId="28" fillId="0" borderId="9" xfId="0" applyFont="1" applyBorder="1" applyAlignment="1">
      <alignment vertical="center" wrapText="1"/>
    </xf>
    <xf numFmtId="0" fontId="28" fillId="0" borderId="0" xfId="0" applyFont="1" applyAlignment="1">
      <alignment vertical="center" wrapText="1"/>
    </xf>
    <xf numFmtId="0" fontId="28" fillId="0" borderId="0" xfId="0" applyFont="1"/>
    <xf numFmtId="0" fontId="28" fillId="0" borderId="0" xfId="0" applyFont="1" applyAlignment="1">
      <alignment horizontal="center"/>
    </xf>
    <xf numFmtId="0" fontId="12" fillId="4" borderId="1" xfId="0" applyFont="1" applyFill="1" applyBorder="1" applyAlignment="1">
      <alignment vertical="center" wrapText="1"/>
    </xf>
    <xf numFmtId="0" fontId="15" fillId="4" borderId="1" xfId="0" applyFont="1" applyFill="1" applyBorder="1" applyAlignment="1">
      <alignment horizontal="center" vertical="center" wrapText="1"/>
    </xf>
    <xf numFmtId="0" fontId="11" fillId="4" borderId="1" xfId="0" applyFont="1" applyFill="1" applyBorder="1" applyAlignment="1">
      <alignment vertical="center" wrapText="1"/>
    </xf>
    <xf numFmtId="0" fontId="3" fillId="4" borderId="1" xfId="0" applyFont="1" applyFill="1" applyBorder="1" applyAlignment="1">
      <alignment vertical="center" wrapText="1"/>
    </xf>
    <xf numFmtId="0" fontId="21" fillId="4" borderId="28" xfId="0" applyFont="1" applyFill="1" applyBorder="1" applyAlignment="1">
      <alignment horizontal="justify" vertical="center" wrapText="1"/>
    </xf>
    <xf numFmtId="49" fontId="15" fillId="4"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1" fillId="4" borderId="3" xfId="0" applyFont="1" applyFill="1" applyBorder="1" applyAlignment="1">
      <alignment vertical="center" wrapText="1"/>
    </xf>
    <xf numFmtId="0" fontId="29" fillId="5" borderId="1"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29" fillId="5" borderId="5" xfId="0" applyFont="1" applyFill="1" applyBorder="1" applyAlignment="1">
      <alignment vertical="center" wrapText="1"/>
    </xf>
    <xf numFmtId="0" fontId="29" fillId="5" borderId="9" xfId="0" applyFont="1" applyFill="1" applyBorder="1" applyAlignment="1">
      <alignment horizontal="center" vertical="center" wrapText="1"/>
    </xf>
    <xf numFmtId="3" fontId="28" fillId="6" borderId="1" xfId="0" applyNumberFormat="1" applyFont="1" applyFill="1" applyBorder="1" applyAlignment="1">
      <alignment horizontal="center" vertical="center" wrapText="1"/>
    </xf>
    <xf numFmtId="0" fontId="28" fillId="6" borderId="6" xfId="0" applyFont="1" applyFill="1" applyBorder="1" applyAlignment="1">
      <alignment horizontal="center" vertical="center" wrapText="1"/>
    </xf>
    <xf numFmtId="0" fontId="28" fillId="6" borderId="7" xfId="0" applyFont="1" applyFill="1" applyBorder="1" applyAlignment="1">
      <alignment vertical="center" wrapText="1"/>
    </xf>
    <xf numFmtId="0" fontId="28" fillId="6" borderId="7" xfId="0" applyFont="1" applyFill="1" applyBorder="1" applyAlignment="1">
      <alignment horizontal="center" vertical="center" wrapText="1"/>
    </xf>
    <xf numFmtId="14" fontId="28" fillId="6" borderId="7" xfId="0" applyNumberFormat="1" applyFont="1" applyFill="1" applyBorder="1" applyAlignment="1">
      <alignment horizontal="center" vertical="center" wrapText="1"/>
    </xf>
    <xf numFmtId="3" fontId="28" fillId="6" borderId="7" xfId="0" applyNumberFormat="1" applyFont="1" applyFill="1" applyBorder="1" applyAlignment="1">
      <alignment horizontal="center" vertical="center" wrapText="1"/>
    </xf>
    <xf numFmtId="3" fontId="28" fillId="6" borderId="8" xfId="0" applyNumberFormat="1" applyFont="1" applyFill="1" applyBorder="1" applyAlignment="1">
      <alignment horizontal="center" vertical="center" wrapText="1"/>
    </xf>
    <xf numFmtId="165" fontId="28" fillId="6" borderId="10" xfId="0" applyNumberFormat="1" applyFont="1" applyFill="1" applyBorder="1" applyAlignment="1">
      <alignment horizontal="center" vertical="center" wrapText="1"/>
    </xf>
    <xf numFmtId="165" fontId="28" fillId="6" borderId="5" xfId="0" applyNumberFormat="1" applyFont="1" applyFill="1" applyBorder="1" applyAlignment="1">
      <alignment horizontal="center" vertical="center" wrapText="1"/>
    </xf>
    <xf numFmtId="165" fontId="28" fillId="6" borderId="1" xfId="0" applyNumberFormat="1" applyFont="1" applyFill="1" applyBorder="1" applyAlignment="1">
      <alignment horizontal="center" vertical="center" wrapText="1"/>
    </xf>
    <xf numFmtId="0" fontId="34" fillId="5" borderId="1" xfId="0" applyFont="1" applyFill="1" applyBorder="1" applyAlignment="1">
      <alignment horizontal="left" vertical="center"/>
    </xf>
    <xf numFmtId="0" fontId="35" fillId="5" borderId="24" xfId="0" applyFont="1" applyFill="1" applyBorder="1" applyAlignment="1">
      <alignment horizontal="center" vertical="center"/>
    </xf>
    <xf numFmtId="0" fontId="35" fillId="5" borderId="25" xfId="0" applyFont="1" applyFill="1" applyBorder="1" applyAlignment="1">
      <alignment horizontal="center" vertical="center" wrapText="1"/>
    </xf>
    <xf numFmtId="0" fontId="35" fillId="5" borderId="26" xfId="0" applyFont="1" applyFill="1" applyBorder="1" applyAlignment="1">
      <alignment horizontal="center" vertical="center"/>
    </xf>
    <xf numFmtId="0" fontId="36" fillId="5" borderId="1" xfId="0" applyFont="1" applyFill="1" applyBorder="1" applyAlignment="1">
      <alignment horizontal="center" vertical="center"/>
    </xf>
    <xf numFmtId="0" fontId="6" fillId="0" borderId="0" xfId="0" applyFont="1" applyAlignment="1">
      <alignment vertical="center" wrapText="1"/>
    </xf>
    <xf numFmtId="0" fontId="5" fillId="0" borderId="1" xfId="0" applyFont="1" applyBorder="1" applyAlignment="1">
      <alignment vertical="center"/>
    </xf>
    <xf numFmtId="0" fontId="19" fillId="0" borderId="1" xfId="0" applyFont="1" applyBorder="1" applyAlignment="1">
      <alignment horizontal="left" vertical="center"/>
    </xf>
    <xf numFmtId="0" fontId="20" fillId="0" borderId="1" xfId="0" applyFont="1" applyBorder="1" applyAlignment="1">
      <alignment horizontal="left" vertical="center"/>
    </xf>
    <xf numFmtId="0" fontId="36" fillId="5" borderId="1" xfId="0" applyFont="1" applyFill="1" applyBorder="1" applyAlignment="1">
      <alignment vertical="center"/>
    </xf>
    <xf numFmtId="0" fontId="23" fillId="7" borderId="13" xfId="0" applyFont="1" applyFill="1" applyBorder="1" applyAlignment="1">
      <alignment horizontal="center" vertical="center" wrapText="1"/>
    </xf>
    <xf numFmtId="0" fontId="23" fillId="7" borderId="15" xfId="0" applyFont="1" applyFill="1" applyBorder="1" applyAlignment="1">
      <alignment horizontal="center" vertical="center" wrapText="1"/>
    </xf>
    <xf numFmtId="0" fontId="23" fillId="7" borderId="18" xfId="0" applyFont="1" applyFill="1" applyBorder="1" applyAlignment="1">
      <alignment horizontal="center" vertical="center"/>
    </xf>
    <xf numFmtId="0" fontId="23" fillId="7" borderId="27" xfId="0" applyFont="1" applyFill="1" applyBorder="1" applyAlignment="1">
      <alignment horizontal="center" vertical="center"/>
    </xf>
    <xf numFmtId="0" fontId="23" fillId="7" borderId="27" xfId="0" applyFont="1" applyFill="1" applyBorder="1" applyAlignment="1">
      <alignment horizontal="center" vertical="center" wrapText="1"/>
    </xf>
    <xf numFmtId="0" fontId="23" fillId="7" borderId="18" xfId="0" applyFont="1" applyFill="1" applyBorder="1" applyAlignment="1">
      <alignment horizontal="center" vertical="center" wrapText="1"/>
    </xf>
    <xf numFmtId="0" fontId="28" fillId="0" borderId="1" xfId="0" applyFont="1" applyBorder="1" applyAlignment="1">
      <alignment horizontal="justify" vertical="center" wrapText="1"/>
    </xf>
    <xf numFmtId="0" fontId="38" fillId="0" borderId="1" xfId="0" applyFont="1" applyBorder="1" applyAlignment="1">
      <alignment horizontal="center" vertical="center"/>
    </xf>
    <xf numFmtId="165" fontId="28" fillId="0" borderId="0" xfId="0" applyNumberFormat="1" applyFont="1"/>
    <xf numFmtId="165" fontId="28" fillId="0" borderId="9" xfId="0" applyNumberFormat="1" applyFont="1" applyBorder="1" applyAlignment="1">
      <alignment horizontal="justify" vertical="center" wrapText="1"/>
    </xf>
    <xf numFmtId="165" fontId="28" fillId="0" borderId="6" xfId="0" applyNumberFormat="1" applyFont="1" applyBorder="1" applyAlignment="1">
      <alignment horizontal="justify" vertical="center" wrapText="1"/>
    </xf>
    <xf numFmtId="165" fontId="28" fillId="0" borderId="1" xfId="0" applyNumberFormat="1" applyFont="1" applyBorder="1" applyAlignment="1">
      <alignment horizontal="justify" vertical="center" wrapText="1"/>
    </xf>
    <xf numFmtId="0" fontId="23" fillId="0" borderId="1" xfId="0" applyFont="1" applyBorder="1" applyAlignment="1">
      <alignment horizontal="justify" vertical="center" wrapText="1"/>
    </xf>
    <xf numFmtId="0" fontId="41" fillId="0" borderId="1" xfId="0" applyFont="1" applyBorder="1" applyAlignment="1">
      <alignment horizontal="justify" vertical="center" wrapText="1"/>
    </xf>
    <xf numFmtId="0" fontId="28" fillId="0" borderId="6" xfId="0" applyFont="1" applyBorder="1" applyAlignment="1">
      <alignment horizontal="justify" vertical="center" wrapText="1"/>
    </xf>
    <xf numFmtId="0" fontId="7" fillId="5" borderId="0" xfId="0" applyFont="1" applyFill="1" applyAlignment="1">
      <alignment horizontal="center"/>
    </xf>
    <xf numFmtId="0" fontId="30" fillId="2" borderId="29"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6" fillId="0" borderId="4" xfId="0" applyFont="1" applyBorder="1" applyAlignment="1">
      <alignment horizontal="center" vertical="center" wrapText="1"/>
    </xf>
    <xf numFmtId="0" fontId="25" fillId="2" borderId="30" xfId="0" applyFont="1" applyFill="1" applyBorder="1" applyAlignment="1">
      <alignment horizontal="center" vertical="center" wrapText="1"/>
    </xf>
    <xf numFmtId="0" fontId="25" fillId="2" borderId="31" xfId="0" applyFont="1" applyFill="1" applyBorder="1" applyAlignment="1">
      <alignment horizontal="center" vertical="center" wrapText="1"/>
    </xf>
    <xf numFmtId="0" fontId="38" fillId="2" borderId="7" xfId="0" applyFont="1" applyFill="1" applyBorder="1" applyAlignment="1">
      <alignment horizontal="center" vertical="center"/>
    </xf>
    <xf numFmtId="0" fontId="38" fillId="2" borderId="8" xfId="0" applyFont="1" applyFill="1" applyBorder="1" applyAlignment="1">
      <alignment horizontal="center" vertical="center"/>
    </xf>
    <xf numFmtId="0" fontId="23" fillId="7" borderId="21" xfId="0" applyFont="1" applyFill="1" applyBorder="1" applyAlignment="1">
      <alignment horizontal="center" vertical="center" wrapText="1"/>
    </xf>
    <xf numFmtId="0" fontId="23" fillId="7" borderId="22" xfId="0" applyFont="1" applyFill="1" applyBorder="1" applyAlignment="1">
      <alignment horizontal="center" vertical="center" wrapText="1"/>
    </xf>
    <xf numFmtId="0" fontId="23" fillId="7" borderId="11" xfId="0" applyFont="1" applyFill="1" applyBorder="1" applyAlignment="1">
      <alignment horizontal="center" vertical="center" wrapText="1"/>
    </xf>
    <xf numFmtId="0" fontId="23" fillId="7" borderId="14" xfId="0" applyFont="1" applyFill="1" applyBorder="1" applyAlignment="1">
      <alignment horizontal="center" vertical="center" wrapText="1"/>
    </xf>
    <xf numFmtId="0" fontId="23" fillId="7" borderId="16" xfId="0" applyFont="1" applyFill="1" applyBorder="1" applyAlignment="1">
      <alignment horizontal="center" vertical="center" wrapText="1"/>
    </xf>
    <xf numFmtId="0" fontId="23" fillId="7" borderId="12" xfId="0" applyFont="1" applyFill="1" applyBorder="1" applyAlignment="1">
      <alignment horizontal="left" vertical="center" wrapText="1"/>
    </xf>
    <xf numFmtId="0" fontId="23" fillId="7" borderId="2" xfId="0" applyFont="1" applyFill="1" applyBorder="1" applyAlignment="1">
      <alignment horizontal="left" vertical="center" wrapText="1"/>
    </xf>
    <xf numFmtId="0" fontId="23" fillId="7" borderId="17" xfId="0" applyFont="1" applyFill="1" applyBorder="1" applyAlignment="1">
      <alignment horizontal="left" vertical="center" wrapText="1"/>
    </xf>
    <xf numFmtId="0" fontId="23" fillId="7" borderId="32" xfId="0" applyFont="1" applyFill="1" applyBorder="1" applyAlignment="1">
      <alignment horizontal="center" vertical="center" wrapText="1"/>
    </xf>
    <xf numFmtId="0" fontId="23" fillId="7" borderId="33" xfId="0" applyFont="1" applyFill="1" applyBorder="1" applyAlignment="1">
      <alignment horizontal="center" vertical="center" wrapText="1"/>
    </xf>
    <xf numFmtId="0" fontId="23" fillId="7" borderId="34"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23" fillId="7" borderId="8" xfId="0" applyFont="1" applyFill="1" applyBorder="1" applyAlignment="1">
      <alignment horizontal="center" vertical="center" wrapText="1"/>
    </xf>
    <xf numFmtId="0" fontId="23" fillId="7" borderId="1" xfId="0" applyFont="1" applyFill="1" applyBorder="1" applyAlignment="1">
      <alignment horizontal="left" vertical="center" wrapText="1"/>
    </xf>
    <xf numFmtId="0" fontId="23" fillId="7" borderId="35" xfId="0" applyFont="1" applyFill="1" applyBorder="1" applyAlignment="1">
      <alignment horizontal="center" vertical="center" wrapText="1"/>
    </xf>
    <xf numFmtId="0" fontId="23" fillId="7" borderId="36" xfId="0" applyFont="1" applyFill="1" applyBorder="1" applyAlignment="1">
      <alignment horizontal="left" vertical="center" wrapText="1"/>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6" xfId="0" applyFont="1" applyFill="1" applyBorder="1" applyAlignment="1">
      <alignment horizontal="center" vertical="center" wrapText="1"/>
    </xf>
  </cellXfs>
  <cellStyles count="2">
    <cellStyle name="Normal" xfId="0" builtinId="0"/>
    <cellStyle name="Porcentaje" xfId="1" builtinId="5"/>
  </cellStyles>
  <dxfs count="59">
    <dxf>
      <font>
        <b val="0"/>
        <i val="0"/>
        <strike val="0"/>
        <condense val="0"/>
        <extend val="0"/>
        <outline val="0"/>
        <shadow val="0"/>
        <u val="none"/>
        <vertAlign val="baseline"/>
        <sz val="9"/>
        <color theme="1"/>
        <name val="Helvetic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Helvetica"/>
        <family val="2"/>
        <scheme val="none"/>
      </font>
      <numFmt numFmtId="165" formatCode="&quot;$&quot;\ #,##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Helvetica"/>
        <family val="2"/>
        <scheme val="none"/>
      </font>
      <numFmt numFmtId="165" formatCode="&quot;$&quot;\ #,##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Helvetica"/>
        <family val="2"/>
        <scheme val="none"/>
      </font>
      <numFmt numFmtId="165" formatCode="&quot;$&quot;\ #,##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Helvetica"/>
        <family val="2"/>
        <scheme val="none"/>
      </font>
      <numFmt numFmtId="165" formatCode="&quot;$&quot;\ #,##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Helvetica"/>
        <family val="2"/>
        <scheme val="none"/>
      </font>
      <numFmt numFmtId="165" formatCode="&quot;$&quot;\ #,##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Helvetica"/>
        <family val="2"/>
        <scheme val="none"/>
      </font>
      <numFmt numFmtId="165" formatCode="&quot;$&quot;\ #,##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Helvetica"/>
        <family val="2"/>
        <scheme val="none"/>
      </font>
      <numFmt numFmtId="165" formatCode="&quot;$&quot;\ #,##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Helvetica"/>
        <family val="2"/>
        <scheme val="none"/>
      </font>
      <numFmt numFmtId="165" formatCode="&quot;$&quot;\ #,##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Helvetica"/>
        <family val="2"/>
        <scheme val="none"/>
      </font>
      <numFmt numFmtId="165" formatCode="&quot;$&quot;\ #,##0"/>
      <fill>
        <patternFill patternType="solid">
          <fgColor indexed="64"/>
          <bgColor theme="0" tint="-0.249977111117893"/>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9"/>
        <color theme="1"/>
        <name val="Helvetica"/>
        <family val="2"/>
        <scheme val="none"/>
      </font>
      <numFmt numFmtId="3"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9"/>
        <color theme="1"/>
        <name val="Helvetica"/>
        <family val="2"/>
        <scheme val="none"/>
      </font>
      <numFmt numFmtId="3"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theme="1"/>
        <name val="Helvetica"/>
        <family val="2"/>
        <scheme val="none"/>
      </font>
      <numFmt numFmtId="3"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theme="1"/>
        <name val="Helvetica"/>
        <family val="2"/>
        <scheme val="none"/>
      </font>
      <numFmt numFmtId="19" formatCode="d/mm/yyyy"/>
      <fill>
        <patternFill patternType="solid">
          <fgColor indexed="64"/>
          <bgColor theme="0" tint="-0.249977111117893"/>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theme="1"/>
        <name val="Helvetica"/>
        <family val="2"/>
        <scheme val="none"/>
      </font>
      <numFmt numFmtId="19" formatCode="d/mm/yyyy"/>
      <fill>
        <patternFill patternType="solid">
          <fgColor indexed="64"/>
          <bgColor theme="0" tint="-0.249977111117893"/>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theme="1"/>
        <name val="Helvetica"/>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theme="1"/>
        <name val="Helvetica"/>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theme="1"/>
        <name val="Helvetica"/>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theme="1"/>
        <name val="Helvetica"/>
        <family val="2"/>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theme="1"/>
        <name val="Helvetica"/>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theme="1"/>
        <name val="Helvetica"/>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theme="1"/>
        <name val="Helvetica"/>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theme="1"/>
        <name val="Helvetica"/>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theme="1"/>
        <name val="Helvetica"/>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theme="1"/>
        <name val="Helvetica"/>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theme="1"/>
        <name val="Helvetica"/>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theme="1"/>
        <name val="Helvetica"/>
        <family val="2"/>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Helvetica"/>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theme="1"/>
        <name val="Helvetica"/>
        <scheme val="none"/>
      </font>
      <numFmt numFmtId="165" formatCode="&quot;$&quot;\ #,##0"/>
      <fill>
        <patternFill patternType="none">
          <fgColor indexed="64"/>
          <bgColor auto="1"/>
        </patternFill>
      </fill>
      <alignment horizontal="justify" vertical="center"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name val="Helvetica"/>
        <scheme val="none"/>
      </font>
      <fill>
        <patternFill patternType="solid">
          <fgColor indexed="64"/>
          <bgColor theme="0" tint="-0.249977111117893"/>
        </patternFill>
      </fill>
      <border outline="0">
        <right style="thin">
          <color indexed="64"/>
        </right>
      </border>
    </dxf>
    <dxf>
      <font>
        <strike val="0"/>
        <outline val="0"/>
        <shadow val="0"/>
        <u val="none"/>
        <vertAlign val="baseline"/>
        <name val="Helvetica"/>
        <scheme val="none"/>
      </font>
      <border outline="0">
        <right style="thin">
          <color indexed="64"/>
        </right>
      </border>
    </dxf>
    <dxf>
      <font>
        <strike val="0"/>
        <outline val="0"/>
        <shadow val="0"/>
        <u val="none"/>
        <vertAlign val="baseline"/>
        <name val="Helvetica"/>
        <scheme val="none"/>
      </font>
    </dxf>
    <dxf>
      <font>
        <strike val="0"/>
        <outline val="0"/>
        <shadow val="0"/>
        <u val="none"/>
        <vertAlign val="baseline"/>
        <name val="Helvetica"/>
        <scheme val="none"/>
      </font>
    </dxf>
    <dxf>
      <font>
        <strike val="0"/>
        <outline val="0"/>
        <shadow val="0"/>
        <u val="none"/>
        <vertAlign val="baseline"/>
        <name val="Helvetica"/>
        <scheme val="none"/>
      </font>
    </dxf>
    <dxf>
      <font>
        <strike val="0"/>
        <outline val="0"/>
        <shadow val="0"/>
        <u val="none"/>
        <vertAlign val="baseline"/>
        <name val="Helvetica"/>
        <scheme val="none"/>
      </font>
    </dxf>
    <dxf>
      <font>
        <strike val="0"/>
        <outline val="0"/>
        <shadow val="0"/>
        <u val="none"/>
        <vertAlign val="baseline"/>
        <name val="Helvetica"/>
        <scheme val="none"/>
      </font>
    </dxf>
    <dxf>
      <font>
        <strike val="0"/>
        <outline val="0"/>
        <shadow val="0"/>
        <u val="none"/>
        <vertAlign val="baseline"/>
        <name val="Helvetica"/>
        <scheme val="none"/>
      </font>
      <border outline="0">
        <left style="thin">
          <color indexed="64"/>
        </left>
      </border>
    </dxf>
    <dxf>
      <font>
        <strike val="0"/>
        <outline val="0"/>
        <shadow val="0"/>
        <u val="none"/>
        <vertAlign val="baseline"/>
        <name val="Helvetica"/>
        <scheme val="none"/>
      </font>
      <fill>
        <patternFill patternType="solid">
          <fgColor indexed="64"/>
          <bgColor theme="0" tint="-0.249977111117893"/>
        </patternFill>
      </fill>
    </dxf>
    <dxf>
      <font>
        <strike val="0"/>
        <outline val="0"/>
        <shadow val="0"/>
        <u val="none"/>
        <vertAlign val="baseline"/>
        <name val="Helvetica"/>
        <scheme val="none"/>
      </font>
      <border outline="0">
        <right style="thin">
          <color indexed="64"/>
        </right>
      </border>
    </dxf>
    <dxf>
      <font>
        <strike val="0"/>
        <outline val="0"/>
        <shadow val="0"/>
        <u val="none"/>
        <vertAlign val="baseline"/>
        <name val="Helvetica"/>
        <scheme val="none"/>
      </font>
    </dxf>
    <dxf>
      <font>
        <strike val="0"/>
        <outline val="0"/>
        <shadow val="0"/>
        <u val="none"/>
        <vertAlign val="baseline"/>
        <name val="Helvetica"/>
        <scheme val="none"/>
      </font>
    </dxf>
    <dxf>
      <font>
        <strike val="0"/>
        <outline val="0"/>
        <shadow val="0"/>
        <u val="none"/>
        <vertAlign val="baseline"/>
        <name val="Helvetica"/>
        <scheme val="none"/>
      </font>
    </dxf>
    <dxf>
      <font>
        <strike val="0"/>
        <outline val="0"/>
        <shadow val="0"/>
        <u val="none"/>
        <vertAlign val="baseline"/>
        <name val="Helvetica"/>
        <scheme val="none"/>
      </font>
      <alignment horizontal="justify" vertical="center" textRotation="0" wrapText="1" indent="0" justifyLastLine="0" shrinkToFit="0" readingOrder="0"/>
    </dxf>
    <dxf>
      <font>
        <strike val="0"/>
        <outline val="0"/>
        <shadow val="0"/>
        <u val="none"/>
        <vertAlign val="baseline"/>
        <name val="Helvetica"/>
        <scheme val="none"/>
      </font>
    </dxf>
    <dxf>
      <font>
        <strike val="0"/>
        <outline val="0"/>
        <shadow val="0"/>
        <u val="none"/>
        <vertAlign val="baseline"/>
        <name val="Helvetica"/>
        <scheme val="none"/>
      </font>
    </dxf>
    <dxf>
      <font>
        <strike val="0"/>
        <outline val="0"/>
        <shadow val="0"/>
        <u val="none"/>
        <vertAlign val="baseline"/>
        <name val="Helvetica"/>
        <scheme val="none"/>
      </font>
    </dxf>
    <dxf>
      <font>
        <strike val="0"/>
        <outline val="0"/>
        <shadow val="0"/>
        <u val="none"/>
        <vertAlign val="baseline"/>
        <name val="Helvetica"/>
        <scheme val="none"/>
      </font>
    </dxf>
    <dxf>
      <font>
        <strike val="0"/>
        <outline val="0"/>
        <shadow val="0"/>
        <u val="none"/>
        <vertAlign val="baseline"/>
        <name val="Helvetica"/>
        <scheme val="none"/>
      </font>
      <alignment horizontal="justify" vertical="center" textRotation="0" wrapText="1" indent="0" justifyLastLine="0" shrinkToFit="0" readingOrder="0"/>
    </dxf>
    <dxf>
      <font>
        <strike val="0"/>
        <outline val="0"/>
        <shadow val="0"/>
        <u val="none"/>
        <vertAlign val="baseline"/>
        <name val="Helvetica"/>
        <scheme val="none"/>
      </font>
      <alignment horizontal="justify" vertical="center" textRotation="0" wrapText="1" indent="0" justifyLastLine="0" shrinkToFit="0" readingOrder="0"/>
    </dxf>
    <dxf>
      <font>
        <strike val="0"/>
        <outline val="0"/>
        <shadow val="0"/>
        <u val="none"/>
        <vertAlign val="baseline"/>
        <name val="Helvetica"/>
        <scheme val="none"/>
      </font>
      <alignment horizontal="justify" vertical="center" textRotation="0" wrapText="1" indent="0" justifyLastLine="0" shrinkToFit="0" readingOrder="0"/>
    </dxf>
    <dxf>
      <font>
        <strike val="0"/>
        <outline val="0"/>
        <shadow val="0"/>
        <u val="none"/>
        <vertAlign val="baseline"/>
        <name val="Helvetica"/>
        <scheme val="none"/>
      </font>
      <alignment horizontal="justify" vertical="center" textRotation="0" wrapText="1" indent="0" justifyLastLine="0" shrinkToFit="0" readingOrder="0"/>
    </dxf>
    <dxf>
      <font>
        <strike val="0"/>
        <outline val="0"/>
        <shadow val="0"/>
        <u val="none"/>
        <vertAlign val="baseline"/>
        <name val="Helvetica"/>
        <scheme val="none"/>
      </font>
      <alignment horizontal="justify" vertical="center" textRotation="0" wrapText="1" indent="0" justifyLastLine="0" shrinkToFit="0" readingOrder="0"/>
    </dxf>
    <dxf>
      <font>
        <strike val="0"/>
        <outline val="0"/>
        <shadow val="0"/>
        <u val="none"/>
        <vertAlign val="baseline"/>
        <name val="Helvetica"/>
        <scheme val="none"/>
      </font>
      <alignment horizontal="justify" vertical="center" textRotation="0" wrapText="1" indent="0" justifyLastLine="0" shrinkToFit="0" readingOrder="0"/>
    </dxf>
    <dxf>
      <font>
        <strike val="0"/>
        <outline val="0"/>
        <shadow val="0"/>
        <u val="none"/>
        <vertAlign val="baseline"/>
        <name val="Helvetica"/>
        <scheme val="none"/>
      </font>
    </dxf>
    <dxf>
      <font>
        <strike val="0"/>
        <outline val="0"/>
        <shadow val="0"/>
        <u val="none"/>
        <vertAlign val="baseline"/>
        <name val="Helvetica"/>
        <scheme val="none"/>
      </font>
    </dxf>
    <dxf>
      <border outline="0">
        <left style="thin">
          <color indexed="64"/>
        </left>
        <right style="thin">
          <color indexed="64"/>
        </right>
        <bottom style="thin">
          <color indexed="64"/>
        </bottom>
      </border>
    </dxf>
    <dxf>
      <font>
        <b val="0"/>
        <i val="0"/>
        <strike val="0"/>
        <condense val="0"/>
        <extend val="0"/>
        <outline val="0"/>
        <shadow val="0"/>
        <u val="none"/>
        <vertAlign val="baseline"/>
        <sz val="9"/>
        <color theme="1"/>
        <name val="Helvetica"/>
        <scheme val="none"/>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9"/>
        <color auto="1"/>
        <name val="Helvetica"/>
        <scheme val="none"/>
      </font>
      <fill>
        <patternFill patternType="solid">
          <fgColor indexed="64"/>
          <bgColor theme="4" tint="0.79998168889431442"/>
        </patternFill>
      </fill>
      <alignment horizontal="center" vertical="center" textRotation="0" wrapText="1" indent="0" justifyLastLine="0" shrinkToFit="0" readingOrder="0"/>
    </dxf>
  </dxfs>
  <tableStyles count="0" defaultTableStyle="TableStyleMedium2" defaultPivotStyle="PivotStyleLight16"/>
  <colors>
    <mruColors>
      <color rgb="FFB43636"/>
      <color rgb="FFF8BCBD"/>
      <color rgb="FFFF5050"/>
      <color rgb="FFA50021"/>
      <color rgb="FFFFFFEF"/>
      <color rgb="FF66FFCC"/>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133349</xdr:colOff>
      <xdr:row>4</xdr:row>
      <xdr:rowOff>95251</xdr:rowOff>
    </xdr:from>
    <xdr:to>
      <xdr:col>1</xdr:col>
      <xdr:colOff>542925</xdr:colOff>
      <xdr:row>4</xdr:row>
      <xdr:rowOff>466725</xdr:rowOff>
    </xdr:to>
    <xdr:sp macro="" textlink="">
      <xdr:nvSpPr>
        <xdr:cNvPr id="2" name="Globo: flecha hacia arriba 1">
          <a:extLst>
            <a:ext uri="{FF2B5EF4-FFF2-40B4-BE49-F238E27FC236}">
              <a16:creationId xmlns:a16="http://schemas.microsoft.com/office/drawing/2014/main" id="{65205E40-20A7-40BA-B22B-32B3583EF67E}"/>
            </a:ext>
          </a:extLst>
        </xdr:cNvPr>
        <xdr:cNvSpPr/>
      </xdr:nvSpPr>
      <xdr:spPr>
        <a:xfrm rot="5400000">
          <a:off x="266700" y="1073150"/>
          <a:ext cx="371474" cy="409576"/>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1</a:t>
          </a:r>
        </a:p>
      </xdr:txBody>
    </xdr:sp>
    <xdr:clientData/>
  </xdr:twoCellAnchor>
  <xdr:twoCellAnchor>
    <xdr:from>
      <xdr:col>1</xdr:col>
      <xdr:colOff>133349</xdr:colOff>
      <xdr:row>5</xdr:row>
      <xdr:rowOff>85726</xdr:rowOff>
    </xdr:from>
    <xdr:to>
      <xdr:col>1</xdr:col>
      <xdr:colOff>542925</xdr:colOff>
      <xdr:row>5</xdr:row>
      <xdr:rowOff>457200</xdr:rowOff>
    </xdr:to>
    <xdr:sp macro="" textlink="">
      <xdr:nvSpPr>
        <xdr:cNvPr id="3" name="Globo: flecha hacia arriba 2">
          <a:extLst>
            <a:ext uri="{FF2B5EF4-FFF2-40B4-BE49-F238E27FC236}">
              <a16:creationId xmlns:a16="http://schemas.microsoft.com/office/drawing/2014/main" id="{21341355-BF48-4A94-8A13-2D9B8B7D27A5}"/>
            </a:ext>
          </a:extLst>
        </xdr:cNvPr>
        <xdr:cNvSpPr/>
      </xdr:nvSpPr>
      <xdr:spPr>
        <a:xfrm rot="5400000">
          <a:off x="266700" y="1609725"/>
          <a:ext cx="371474" cy="409576"/>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2</a:t>
          </a:r>
        </a:p>
      </xdr:txBody>
    </xdr:sp>
    <xdr:clientData/>
  </xdr:twoCellAnchor>
  <xdr:twoCellAnchor>
    <xdr:from>
      <xdr:col>1</xdr:col>
      <xdr:colOff>133349</xdr:colOff>
      <xdr:row>6</xdr:row>
      <xdr:rowOff>92076</xdr:rowOff>
    </xdr:from>
    <xdr:to>
      <xdr:col>1</xdr:col>
      <xdr:colOff>542925</xdr:colOff>
      <xdr:row>6</xdr:row>
      <xdr:rowOff>463550</xdr:rowOff>
    </xdr:to>
    <xdr:sp macro="" textlink="">
      <xdr:nvSpPr>
        <xdr:cNvPr id="4" name="Globo: flecha hacia arriba 3">
          <a:extLst>
            <a:ext uri="{FF2B5EF4-FFF2-40B4-BE49-F238E27FC236}">
              <a16:creationId xmlns:a16="http://schemas.microsoft.com/office/drawing/2014/main" id="{08823C2B-B84F-41CA-A291-C523A057F76C}"/>
            </a:ext>
          </a:extLst>
        </xdr:cNvPr>
        <xdr:cNvSpPr/>
      </xdr:nvSpPr>
      <xdr:spPr>
        <a:xfrm rot="5400000">
          <a:off x="266700" y="2162175"/>
          <a:ext cx="371474" cy="409576"/>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3</a:t>
          </a:r>
        </a:p>
      </xdr:txBody>
    </xdr:sp>
    <xdr:clientData/>
  </xdr:twoCellAnchor>
  <xdr:twoCellAnchor>
    <xdr:from>
      <xdr:col>1</xdr:col>
      <xdr:colOff>152398</xdr:colOff>
      <xdr:row>7</xdr:row>
      <xdr:rowOff>254000</xdr:rowOff>
    </xdr:from>
    <xdr:to>
      <xdr:col>1</xdr:col>
      <xdr:colOff>561974</xdr:colOff>
      <xdr:row>7</xdr:row>
      <xdr:rowOff>614000</xdr:rowOff>
    </xdr:to>
    <xdr:sp macro="" textlink="">
      <xdr:nvSpPr>
        <xdr:cNvPr id="5" name="Globo: flecha hacia arriba 4">
          <a:extLst>
            <a:ext uri="{FF2B5EF4-FFF2-40B4-BE49-F238E27FC236}">
              <a16:creationId xmlns:a16="http://schemas.microsoft.com/office/drawing/2014/main" id="{D8A9D663-5E55-468D-B00B-9382B1C87EE0}"/>
            </a:ext>
          </a:extLst>
        </xdr:cNvPr>
        <xdr:cNvSpPr/>
      </xdr:nvSpPr>
      <xdr:spPr>
        <a:xfrm rot="5400000">
          <a:off x="291486" y="2807312"/>
          <a:ext cx="360000" cy="409576"/>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4</a:t>
          </a:r>
        </a:p>
      </xdr:txBody>
    </xdr:sp>
    <xdr:clientData/>
  </xdr:twoCellAnchor>
  <xdr:twoCellAnchor>
    <xdr:from>
      <xdr:col>1</xdr:col>
      <xdr:colOff>142875</xdr:colOff>
      <xdr:row>32</xdr:row>
      <xdr:rowOff>95250</xdr:rowOff>
    </xdr:from>
    <xdr:to>
      <xdr:col>1</xdr:col>
      <xdr:colOff>628651</xdr:colOff>
      <xdr:row>32</xdr:row>
      <xdr:rowOff>466724</xdr:rowOff>
    </xdr:to>
    <xdr:sp macro="" textlink="">
      <xdr:nvSpPr>
        <xdr:cNvPr id="6" name="Globo: flecha hacia arriba 5">
          <a:extLst>
            <a:ext uri="{FF2B5EF4-FFF2-40B4-BE49-F238E27FC236}">
              <a16:creationId xmlns:a16="http://schemas.microsoft.com/office/drawing/2014/main" id="{72BDAF19-E030-4DAC-BAF6-07D556DCC81E}"/>
            </a:ext>
          </a:extLst>
        </xdr:cNvPr>
        <xdr:cNvSpPr/>
      </xdr:nvSpPr>
      <xdr:spPr>
        <a:xfrm rot="5400000">
          <a:off x="314326" y="9658349"/>
          <a:ext cx="371474" cy="485776"/>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29</a:t>
          </a:r>
        </a:p>
      </xdr:txBody>
    </xdr:sp>
    <xdr:clientData/>
  </xdr:twoCellAnchor>
  <xdr:twoCellAnchor>
    <xdr:from>
      <xdr:col>1</xdr:col>
      <xdr:colOff>158749</xdr:colOff>
      <xdr:row>9</xdr:row>
      <xdr:rowOff>79376</xdr:rowOff>
    </xdr:from>
    <xdr:to>
      <xdr:col>1</xdr:col>
      <xdr:colOff>568325</xdr:colOff>
      <xdr:row>9</xdr:row>
      <xdr:rowOff>450850</xdr:rowOff>
    </xdr:to>
    <xdr:sp macro="" textlink="">
      <xdr:nvSpPr>
        <xdr:cNvPr id="7" name="Globo: flecha hacia arriba 6">
          <a:extLst>
            <a:ext uri="{FF2B5EF4-FFF2-40B4-BE49-F238E27FC236}">
              <a16:creationId xmlns:a16="http://schemas.microsoft.com/office/drawing/2014/main" id="{7F14ED21-00C5-4587-B730-3B15BD41F775}"/>
            </a:ext>
          </a:extLst>
        </xdr:cNvPr>
        <xdr:cNvSpPr/>
      </xdr:nvSpPr>
      <xdr:spPr>
        <a:xfrm rot="5400000">
          <a:off x="292100" y="4016375"/>
          <a:ext cx="371474" cy="409576"/>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6</a:t>
          </a:r>
        </a:p>
      </xdr:txBody>
    </xdr:sp>
    <xdr:clientData/>
  </xdr:twoCellAnchor>
  <xdr:twoCellAnchor>
    <xdr:from>
      <xdr:col>1</xdr:col>
      <xdr:colOff>171449</xdr:colOff>
      <xdr:row>12</xdr:row>
      <xdr:rowOff>92076</xdr:rowOff>
    </xdr:from>
    <xdr:to>
      <xdr:col>1</xdr:col>
      <xdr:colOff>581025</xdr:colOff>
      <xdr:row>12</xdr:row>
      <xdr:rowOff>463550</xdr:rowOff>
    </xdr:to>
    <xdr:sp macro="" textlink="">
      <xdr:nvSpPr>
        <xdr:cNvPr id="8" name="Globo: flecha hacia arriba 7">
          <a:extLst>
            <a:ext uri="{FF2B5EF4-FFF2-40B4-BE49-F238E27FC236}">
              <a16:creationId xmlns:a16="http://schemas.microsoft.com/office/drawing/2014/main" id="{F133F006-F7E9-455D-B900-04EF36AC03BA}"/>
            </a:ext>
          </a:extLst>
        </xdr:cNvPr>
        <xdr:cNvSpPr/>
      </xdr:nvSpPr>
      <xdr:spPr>
        <a:xfrm rot="5400000">
          <a:off x="304800" y="4575175"/>
          <a:ext cx="371474" cy="409576"/>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9</a:t>
          </a:r>
        </a:p>
      </xdr:txBody>
    </xdr:sp>
    <xdr:clientData/>
  </xdr:twoCellAnchor>
  <xdr:twoCellAnchor>
    <xdr:from>
      <xdr:col>1</xdr:col>
      <xdr:colOff>158749</xdr:colOff>
      <xdr:row>8</xdr:row>
      <xdr:rowOff>123826</xdr:rowOff>
    </xdr:from>
    <xdr:to>
      <xdr:col>1</xdr:col>
      <xdr:colOff>568325</xdr:colOff>
      <xdr:row>8</xdr:row>
      <xdr:rowOff>495300</xdr:rowOff>
    </xdr:to>
    <xdr:sp macro="" textlink="">
      <xdr:nvSpPr>
        <xdr:cNvPr id="18" name="Globo: flecha hacia arriba 17">
          <a:extLst>
            <a:ext uri="{FF2B5EF4-FFF2-40B4-BE49-F238E27FC236}">
              <a16:creationId xmlns:a16="http://schemas.microsoft.com/office/drawing/2014/main" id="{197DE857-4481-4F15-B7BF-9B6C94B0F553}"/>
            </a:ext>
          </a:extLst>
        </xdr:cNvPr>
        <xdr:cNvSpPr/>
      </xdr:nvSpPr>
      <xdr:spPr>
        <a:xfrm rot="5400000">
          <a:off x="292100" y="3241675"/>
          <a:ext cx="371474" cy="409576"/>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5</a:t>
          </a:r>
        </a:p>
      </xdr:txBody>
    </xdr:sp>
    <xdr:clientData/>
  </xdr:twoCellAnchor>
  <xdr:twoCellAnchor>
    <xdr:from>
      <xdr:col>1</xdr:col>
      <xdr:colOff>158749</xdr:colOff>
      <xdr:row>10</xdr:row>
      <xdr:rowOff>79376</xdr:rowOff>
    </xdr:from>
    <xdr:to>
      <xdr:col>1</xdr:col>
      <xdr:colOff>568325</xdr:colOff>
      <xdr:row>10</xdr:row>
      <xdr:rowOff>450850</xdr:rowOff>
    </xdr:to>
    <xdr:sp macro="" textlink="">
      <xdr:nvSpPr>
        <xdr:cNvPr id="19" name="Globo: flecha hacia arriba 18">
          <a:extLst>
            <a:ext uri="{FF2B5EF4-FFF2-40B4-BE49-F238E27FC236}">
              <a16:creationId xmlns:a16="http://schemas.microsoft.com/office/drawing/2014/main" id="{DAFD5D54-FACB-400C-82E9-8C98163FF019}"/>
            </a:ext>
          </a:extLst>
        </xdr:cNvPr>
        <xdr:cNvSpPr/>
      </xdr:nvSpPr>
      <xdr:spPr>
        <a:xfrm rot="5400000">
          <a:off x="292100" y="3832225"/>
          <a:ext cx="371474" cy="409576"/>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7</a:t>
          </a:r>
        </a:p>
      </xdr:txBody>
    </xdr:sp>
    <xdr:clientData/>
  </xdr:twoCellAnchor>
  <xdr:twoCellAnchor>
    <xdr:from>
      <xdr:col>1</xdr:col>
      <xdr:colOff>158749</xdr:colOff>
      <xdr:row>11</xdr:row>
      <xdr:rowOff>123826</xdr:rowOff>
    </xdr:from>
    <xdr:to>
      <xdr:col>1</xdr:col>
      <xdr:colOff>568325</xdr:colOff>
      <xdr:row>11</xdr:row>
      <xdr:rowOff>495300</xdr:rowOff>
    </xdr:to>
    <xdr:sp macro="" textlink="">
      <xdr:nvSpPr>
        <xdr:cNvPr id="20" name="Globo: flecha hacia arriba 19">
          <a:extLst>
            <a:ext uri="{FF2B5EF4-FFF2-40B4-BE49-F238E27FC236}">
              <a16:creationId xmlns:a16="http://schemas.microsoft.com/office/drawing/2014/main" id="{768BAD87-587D-42D3-8A53-46786C2A926A}"/>
            </a:ext>
          </a:extLst>
        </xdr:cNvPr>
        <xdr:cNvSpPr/>
      </xdr:nvSpPr>
      <xdr:spPr>
        <a:xfrm rot="5400000">
          <a:off x="292100" y="4968875"/>
          <a:ext cx="371474" cy="409576"/>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8</a:t>
          </a:r>
        </a:p>
      </xdr:txBody>
    </xdr:sp>
    <xdr:clientData/>
  </xdr:twoCellAnchor>
  <xdr:twoCellAnchor>
    <xdr:from>
      <xdr:col>1</xdr:col>
      <xdr:colOff>158748</xdr:colOff>
      <xdr:row>13</xdr:row>
      <xdr:rowOff>92076</xdr:rowOff>
    </xdr:from>
    <xdr:to>
      <xdr:col>1</xdr:col>
      <xdr:colOff>641349</xdr:colOff>
      <xdr:row>13</xdr:row>
      <xdr:rowOff>463550</xdr:rowOff>
    </xdr:to>
    <xdr:sp macro="" textlink="">
      <xdr:nvSpPr>
        <xdr:cNvPr id="21" name="Globo: flecha hacia arriba 20">
          <a:extLst>
            <a:ext uri="{FF2B5EF4-FFF2-40B4-BE49-F238E27FC236}">
              <a16:creationId xmlns:a16="http://schemas.microsoft.com/office/drawing/2014/main" id="{AD26630D-FAA3-4BA4-ACDA-4A7F593CD547}"/>
            </a:ext>
          </a:extLst>
        </xdr:cNvPr>
        <xdr:cNvSpPr/>
      </xdr:nvSpPr>
      <xdr:spPr>
        <a:xfrm rot="5400000">
          <a:off x="328612" y="6088062"/>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10</a:t>
          </a:r>
        </a:p>
      </xdr:txBody>
    </xdr:sp>
    <xdr:clientData/>
  </xdr:twoCellAnchor>
  <xdr:twoCellAnchor>
    <xdr:from>
      <xdr:col>1</xdr:col>
      <xdr:colOff>158748</xdr:colOff>
      <xdr:row>15</xdr:row>
      <xdr:rowOff>92076</xdr:rowOff>
    </xdr:from>
    <xdr:to>
      <xdr:col>1</xdr:col>
      <xdr:colOff>641349</xdr:colOff>
      <xdr:row>15</xdr:row>
      <xdr:rowOff>463550</xdr:rowOff>
    </xdr:to>
    <xdr:sp macro="" textlink="">
      <xdr:nvSpPr>
        <xdr:cNvPr id="22" name="Globo: flecha hacia arriba 21">
          <a:extLst>
            <a:ext uri="{FF2B5EF4-FFF2-40B4-BE49-F238E27FC236}">
              <a16:creationId xmlns:a16="http://schemas.microsoft.com/office/drawing/2014/main" id="{FC77F361-8750-40A7-BE84-2B96F386E675}"/>
            </a:ext>
          </a:extLst>
        </xdr:cNvPr>
        <xdr:cNvSpPr/>
      </xdr:nvSpPr>
      <xdr:spPr>
        <a:xfrm rot="5400000">
          <a:off x="328612" y="6088062"/>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12</a:t>
          </a:r>
        </a:p>
      </xdr:txBody>
    </xdr:sp>
    <xdr:clientData/>
  </xdr:twoCellAnchor>
  <xdr:twoCellAnchor>
    <xdr:from>
      <xdr:col>1</xdr:col>
      <xdr:colOff>158748</xdr:colOff>
      <xdr:row>16</xdr:row>
      <xdr:rowOff>92076</xdr:rowOff>
    </xdr:from>
    <xdr:to>
      <xdr:col>1</xdr:col>
      <xdr:colOff>641349</xdr:colOff>
      <xdr:row>16</xdr:row>
      <xdr:rowOff>463550</xdr:rowOff>
    </xdr:to>
    <xdr:sp macro="" textlink="">
      <xdr:nvSpPr>
        <xdr:cNvPr id="24" name="Globo: flecha hacia arriba 23">
          <a:extLst>
            <a:ext uri="{FF2B5EF4-FFF2-40B4-BE49-F238E27FC236}">
              <a16:creationId xmlns:a16="http://schemas.microsoft.com/office/drawing/2014/main" id="{67981269-9B9F-400E-92DD-F391551769F6}"/>
            </a:ext>
          </a:extLst>
        </xdr:cNvPr>
        <xdr:cNvSpPr/>
      </xdr:nvSpPr>
      <xdr:spPr>
        <a:xfrm rot="5400000">
          <a:off x="328612" y="6634162"/>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13</a:t>
          </a:r>
        </a:p>
      </xdr:txBody>
    </xdr:sp>
    <xdr:clientData/>
  </xdr:twoCellAnchor>
  <xdr:twoCellAnchor>
    <xdr:from>
      <xdr:col>1</xdr:col>
      <xdr:colOff>158748</xdr:colOff>
      <xdr:row>14</xdr:row>
      <xdr:rowOff>92076</xdr:rowOff>
    </xdr:from>
    <xdr:to>
      <xdr:col>1</xdr:col>
      <xdr:colOff>641349</xdr:colOff>
      <xdr:row>14</xdr:row>
      <xdr:rowOff>463550</xdr:rowOff>
    </xdr:to>
    <xdr:sp macro="" textlink="">
      <xdr:nvSpPr>
        <xdr:cNvPr id="25" name="Globo: flecha hacia arriba 24">
          <a:extLst>
            <a:ext uri="{FF2B5EF4-FFF2-40B4-BE49-F238E27FC236}">
              <a16:creationId xmlns:a16="http://schemas.microsoft.com/office/drawing/2014/main" id="{7F72FCB2-ECC0-45E6-9EAC-654ABC1E9E50}"/>
            </a:ext>
          </a:extLst>
        </xdr:cNvPr>
        <xdr:cNvSpPr/>
      </xdr:nvSpPr>
      <xdr:spPr>
        <a:xfrm rot="5400000">
          <a:off x="328612" y="6088062"/>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11</a:t>
          </a:r>
        </a:p>
      </xdr:txBody>
    </xdr:sp>
    <xdr:clientData/>
  </xdr:twoCellAnchor>
  <xdr:twoCellAnchor>
    <xdr:from>
      <xdr:col>1</xdr:col>
      <xdr:colOff>158748</xdr:colOff>
      <xdr:row>17</xdr:row>
      <xdr:rowOff>92076</xdr:rowOff>
    </xdr:from>
    <xdr:to>
      <xdr:col>1</xdr:col>
      <xdr:colOff>641349</xdr:colOff>
      <xdr:row>17</xdr:row>
      <xdr:rowOff>463550</xdr:rowOff>
    </xdr:to>
    <xdr:sp macro="" textlink="">
      <xdr:nvSpPr>
        <xdr:cNvPr id="26" name="Globo: flecha hacia arriba 25">
          <a:extLst>
            <a:ext uri="{FF2B5EF4-FFF2-40B4-BE49-F238E27FC236}">
              <a16:creationId xmlns:a16="http://schemas.microsoft.com/office/drawing/2014/main" id="{01F6F5B1-38AC-41E5-B3F7-3438489E6003}"/>
            </a:ext>
          </a:extLst>
        </xdr:cNvPr>
        <xdr:cNvSpPr/>
      </xdr:nvSpPr>
      <xdr:spPr>
        <a:xfrm rot="5400000">
          <a:off x="328612" y="7726362"/>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14</a:t>
          </a:r>
        </a:p>
      </xdr:txBody>
    </xdr:sp>
    <xdr:clientData/>
  </xdr:twoCellAnchor>
  <xdr:twoCellAnchor>
    <xdr:from>
      <xdr:col>1</xdr:col>
      <xdr:colOff>158748</xdr:colOff>
      <xdr:row>18</xdr:row>
      <xdr:rowOff>92076</xdr:rowOff>
    </xdr:from>
    <xdr:to>
      <xdr:col>1</xdr:col>
      <xdr:colOff>641349</xdr:colOff>
      <xdr:row>18</xdr:row>
      <xdr:rowOff>463550</xdr:rowOff>
    </xdr:to>
    <xdr:sp macro="" textlink="">
      <xdr:nvSpPr>
        <xdr:cNvPr id="27" name="Globo: flecha hacia arriba 26">
          <a:extLst>
            <a:ext uri="{FF2B5EF4-FFF2-40B4-BE49-F238E27FC236}">
              <a16:creationId xmlns:a16="http://schemas.microsoft.com/office/drawing/2014/main" id="{F05D46A0-8E50-46C0-9686-AA0B31CC667E}"/>
            </a:ext>
          </a:extLst>
        </xdr:cNvPr>
        <xdr:cNvSpPr/>
      </xdr:nvSpPr>
      <xdr:spPr>
        <a:xfrm rot="5400000">
          <a:off x="328612" y="8272462"/>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15</a:t>
          </a:r>
        </a:p>
      </xdr:txBody>
    </xdr:sp>
    <xdr:clientData/>
  </xdr:twoCellAnchor>
  <xdr:twoCellAnchor>
    <xdr:from>
      <xdr:col>1</xdr:col>
      <xdr:colOff>158748</xdr:colOff>
      <xdr:row>19</xdr:row>
      <xdr:rowOff>193677</xdr:rowOff>
    </xdr:from>
    <xdr:to>
      <xdr:col>1</xdr:col>
      <xdr:colOff>641349</xdr:colOff>
      <xdr:row>19</xdr:row>
      <xdr:rowOff>565151</xdr:rowOff>
    </xdr:to>
    <xdr:sp macro="" textlink="">
      <xdr:nvSpPr>
        <xdr:cNvPr id="28" name="Globo: flecha hacia arriba 27">
          <a:extLst>
            <a:ext uri="{FF2B5EF4-FFF2-40B4-BE49-F238E27FC236}">
              <a16:creationId xmlns:a16="http://schemas.microsoft.com/office/drawing/2014/main" id="{43CFC125-EA2E-4AED-B9BD-D599E0F13CC5}"/>
            </a:ext>
          </a:extLst>
        </xdr:cNvPr>
        <xdr:cNvSpPr/>
      </xdr:nvSpPr>
      <xdr:spPr>
        <a:xfrm rot="5400000">
          <a:off x="328612" y="9637713"/>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16</a:t>
          </a:r>
        </a:p>
      </xdr:txBody>
    </xdr:sp>
    <xdr:clientData/>
  </xdr:twoCellAnchor>
  <xdr:twoCellAnchor>
    <xdr:from>
      <xdr:col>1</xdr:col>
      <xdr:colOff>158748</xdr:colOff>
      <xdr:row>20</xdr:row>
      <xdr:rowOff>111126</xdr:rowOff>
    </xdr:from>
    <xdr:to>
      <xdr:col>1</xdr:col>
      <xdr:colOff>641349</xdr:colOff>
      <xdr:row>20</xdr:row>
      <xdr:rowOff>482600</xdr:rowOff>
    </xdr:to>
    <xdr:sp macro="" textlink="">
      <xdr:nvSpPr>
        <xdr:cNvPr id="29" name="Globo: flecha hacia arriba 28">
          <a:extLst>
            <a:ext uri="{FF2B5EF4-FFF2-40B4-BE49-F238E27FC236}">
              <a16:creationId xmlns:a16="http://schemas.microsoft.com/office/drawing/2014/main" id="{44FF097B-B3DD-43DA-906F-6C4EBF381CD6}"/>
            </a:ext>
          </a:extLst>
        </xdr:cNvPr>
        <xdr:cNvSpPr/>
      </xdr:nvSpPr>
      <xdr:spPr>
        <a:xfrm rot="5400000">
          <a:off x="328612" y="10317162"/>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17</a:t>
          </a:r>
        </a:p>
      </xdr:txBody>
    </xdr:sp>
    <xdr:clientData/>
  </xdr:twoCellAnchor>
  <xdr:twoCellAnchor>
    <xdr:from>
      <xdr:col>1</xdr:col>
      <xdr:colOff>158748</xdr:colOff>
      <xdr:row>21</xdr:row>
      <xdr:rowOff>117477</xdr:rowOff>
    </xdr:from>
    <xdr:to>
      <xdr:col>1</xdr:col>
      <xdr:colOff>641349</xdr:colOff>
      <xdr:row>21</xdr:row>
      <xdr:rowOff>488951</xdr:rowOff>
    </xdr:to>
    <xdr:sp macro="" textlink="">
      <xdr:nvSpPr>
        <xdr:cNvPr id="30" name="Globo: flecha hacia arriba 29">
          <a:extLst>
            <a:ext uri="{FF2B5EF4-FFF2-40B4-BE49-F238E27FC236}">
              <a16:creationId xmlns:a16="http://schemas.microsoft.com/office/drawing/2014/main" id="{F6CB0802-951E-4E40-ADA2-7DD9B8A13EB4}"/>
            </a:ext>
          </a:extLst>
        </xdr:cNvPr>
        <xdr:cNvSpPr/>
      </xdr:nvSpPr>
      <xdr:spPr>
        <a:xfrm rot="5400000">
          <a:off x="328612" y="10895013"/>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18</a:t>
          </a:r>
        </a:p>
      </xdr:txBody>
    </xdr:sp>
    <xdr:clientData/>
  </xdr:twoCellAnchor>
  <xdr:twoCellAnchor>
    <xdr:from>
      <xdr:col>1</xdr:col>
      <xdr:colOff>158748</xdr:colOff>
      <xdr:row>22</xdr:row>
      <xdr:rowOff>111127</xdr:rowOff>
    </xdr:from>
    <xdr:to>
      <xdr:col>1</xdr:col>
      <xdr:colOff>641349</xdr:colOff>
      <xdr:row>22</xdr:row>
      <xdr:rowOff>482601</xdr:rowOff>
    </xdr:to>
    <xdr:sp macro="" textlink="">
      <xdr:nvSpPr>
        <xdr:cNvPr id="31" name="Globo: flecha hacia arriba 30">
          <a:extLst>
            <a:ext uri="{FF2B5EF4-FFF2-40B4-BE49-F238E27FC236}">
              <a16:creationId xmlns:a16="http://schemas.microsoft.com/office/drawing/2014/main" id="{E2CFBD06-750F-4F79-A3D7-A1D410813349}"/>
            </a:ext>
          </a:extLst>
        </xdr:cNvPr>
        <xdr:cNvSpPr/>
      </xdr:nvSpPr>
      <xdr:spPr>
        <a:xfrm rot="5400000">
          <a:off x="328612" y="11460163"/>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19</a:t>
          </a:r>
        </a:p>
      </xdr:txBody>
    </xdr:sp>
    <xdr:clientData/>
  </xdr:twoCellAnchor>
  <xdr:twoCellAnchor>
    <xdr:from>
      <xdr:col>1</xdr:col>
      <xdr:colOff>158748</xdr:colOff>
      <xdr:row>23</xdr:row>
      <xdr:rowOff>111127</xdr:rowOff>
    </xdr:from>
    <xdr:to>
      <xdr:col>1</xdr:col>
      <xdr:colOff>641349</xdr:colOff>
      <xdr:row>23</xdr:row>
      <xdr:rowOff>482601</xdr:rowOff>
    </xdr:to>
    <xdr:sp macro="" textlink="">
      <xdr:nvSpPr>
        <xdr:cNvPr id="32" name="Globo: flecha hacia arriba 31">
          <a:extLst>
            <a:ext uri="{FF2B5EF4-FFF2-40B4-BE49-F238E27FC236}">
              <a16:creationId xmlns:a16="http://schemas.microsoft.com/office/drawing/2014/main" id="{B81CBEDD-2264-49EF-97A2-06EAEDD16104}"/>
            </a:ext>
          </a:extLst>
        </xdr:cNvPr>
        <xdr:cNvSpPr/>
      </xdr:nvSpPr>
      <xdr:spPr>
        <a:xfrm rot="5400000">
          <a:off x="328612" y="12031663"/>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20</a:t>
          </a:r>
        </a:p>
      </xdr:txBody>
    </xdr:sp>
    <xdr:clientData/>
  </xdr:twoCellAnchor>
  <xdr:twoCellAnchor>
    <xdr:from>
      <xdr:col>1</xdr:col>
      <xdr:colOff>158748</xdr:colOff>
      <xdr:row>24</xdr:row>
      <xdr:rowOff>111127</xdr:rowOff>
    </xdr:from>
    <xdr:to>
      <xdr:col>1</xdr:col>
      <xdr:colOff>641349</xdr:colOff>
      <xdr:row>24</xdr:row>
      <xdr:rowOff>482601</xdr:rowOff>
    </xdr:to>
    <xdr:sp macro="" textlink="">
      <xdr:nvSpPr>
        <xdr:cNvPr id="33" name="Globo: flecha hacia arriba 32">
          <a:extLst>
            <a:ext uri="{FF2B5EF4-FFF2-40B4-BE49-F238E27FC236}">
              <a16:creationId xmlns:a16="http://schemas.microsoft.com/office/drawing/2014/main" id="{1143BC68-493A-4624-93BC-CD565DDF705D}"/>
            </a:ext>
          </a:extLst>
        </xdr:cNvPr>
        <xdr:cNvSpPr/>
      </xdr:nvSpPr>
      <xdr:spPr>
        <a:xfrm rot="5400000">
          <a:off x="328612" y="12031663"/>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21</a:t>
          </a:r>
        </a:p>
      </xdr:txBody>
    </xdr:sp>
    <xdr:clientData/>
  </xdr:twoCellAnchor>
  <xdr:twoCellAnchor>
    <xdr:from>
      <xdr:col>1</xdr:col>
      <xdr:colOff>158748</xdr:colOff>
      <xdr:row>25</xdr:row>
      <xdr:rowOff>111127</xdr:rowOff>
    </xdr:from>
    <xdr:to>
      <xdr:col>1</xdr:col>
      <xdr:colOff>641349</xdr:colOff>
      <xdr:row>25</xdr:row>
      <xdr:rowOff>482601</xdr:rowOff>
    </xdr:to>
    <xdr:sp macro="" textlink="">
      <xdr:nvSpPr>
        <xdr:cNvPr id="34" name="Globo: flecha hacia arriba 33">
          <a:extLst>
            <a:ext uri="{FF2B5EF4-FFF2-40B4-BE49-F238E27FC236}">
              <a16:creationId xmlns:a16="http://schemas.microsoft.com/office/drawing/2014/main" id="{10358710-CA29-4932-A17A-6156F3FD6B34}"/>
            </a:ext>
          </a:extLst>
        </xdr:cNvPr>
        <xdr:cNvSpPr/>
      </xdr:nvSpPr>
      <xdr:spPr>
        <a:xfrm rot="5400000">
          <a:off x="328612" y="12603163"/>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22</a:t>
          </a:r>
        </a:p>
      </xdr:txBody>
    </xdr:sp>
    <xdr:clientData/>
  </xdr:twoCellAnchor>
  <xdr:twoCellAnchor>
    <xdr:from>
      <xdr:col>1</xdr:col>
      <xdr:colOff>158748</xdr:colOff>
      <xdr:row>26</xdr:row>
      <xdr:rowOff>295277</xdr:rowOff>
    </xdr:from>
    <xdr:to>
      <xdr:col>1</xdr:col>
      <xdr:colOff>641349</xdr:colOff>
      <xdr:row>26</xdr:row>
      <xdr:rowOff>666751</xdr:rowOff>
    </xdr:to>
    <xdr:sp macro="" textlink="">
      <xdr:nvSpPr>
        <xdr:cNvPr id="35" name="Globo: flecha hacia arriba 34">
          <a:extLst>
            <a:ext uri="{FF2B5EF4-FFF2-40B4-BE49-F238E27FC236}">
              <a16:creationId xmlns:a16="http://schemas.microsoft.com/office/drawing/2014/main" id="{5845F70E-E855-46B5-B021-1ADA8612DDB2}"/>
            </a:ext>
          </a:extLst>
        </xdr:cNvPr>
        <xdr:cNvSpPr/>
      </xdr:nvSpPr>
      <xdr:spPr>
        <a:xfrm rot="5400000">
          <a:off x="328612" y="13955713"/>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23</a:t>
          </a:r>
        </a:p>
      </xdr:txBody>
    </xdr:sp>
    <xdr:clientData/>
  </xdr:twoCellAnchor>
  <xdr:twoCellAnchor>
    <xdr:from>
      <xdr:col>1</xdr:col>
      <xdr:colOff>158748</xdr:colOff>
      <xdr:row>27</xdr:row>
      <xdr:rowOff>327027</xdr:rowOff>
    </xdr:from>
    <xdr:to>
      <xdr:col>1</xdr:col>
      <xdr:colOff>641349</xdr:colOff>
      <xdr:row>27</xdr:row>
      <xdr:rowOff>698501</xdr:rowOff>
    </xdr:to>
    <xdr:sp macro="" textlink="">
      <xdr:nvSpPr>
        <xdr:cNvPr id="36" name="Globo: flecha hacia arriba 35">
          <a:extLst>
            <a:ext uri="{FF2B5EF4-FFF2-40B4-BE49-F238E27FC236}">
              <a16:creationId xmlns:a16="http://schemas.microsoft.com/office/drawing/2014/main" id="{9487A4A2-D821-4A2D-A07C-259E1D5DD9F0}"/>
            </a:ext>
          </a:extLst>
        </xdr:cNvPr>
        <xdr:cNvSpPr/>
      </xdr:nvSpPr>
      <xdr:spPr>
        <a:xfrm rot="5400000">
          <a:off x="328612" y="15003463"/>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24</a:t>
          </a:r>
        </a:p>
      </xdr:txBody>
    </xdr:sp>
    <xdr:clientData/>
  </xdr:twoCellAnchor>
  <xdr:twoCellAnchor>
    <xdr:from>
      <xdr:col>1</xdr:col>
      <xdr:colOff>158748</xdr:colOff>
      <xdr:row>28</xdr:row>
      <xdr:rowOff>111127</xdr:rowOff>
    </xdr:from>
    <xdr:to>
      <xdr:col>1</xdr:col>
      <xdr:colOff>641349</xdr:colOff>
      <xdr:row>28</xdr:row>
      <xdr:rowOff>482601</xdr:rowOff>
    </xdr:to>
    <xdr:sp macro="" textlink="">
      <xdr:nvSpPr>
        <xdr:cNvPr id="37" name="Globo: flecha hacia arriba 36">
          <a:extLst>
            <a:ext uri="{FF2B5EF4-FFF2-40B4-BE49-F238E27FC236}">
              <a16:creationId xmlns:a16="http://schemas.microsoft.com/office/drawing/2014/main" id="{36D451AD-38B5-43D6-B4AD-3C53AED030C5}"/>
            </a:ext>
          </a:extLst>
        </xdr:cNvPr>
        <xdr:cNvSpPr/>
      </xdr:nvSpPr>
      <xdr:spPr>
        <a:xfrm rot="5400000">
          <a:off x="328612" y="14406563"/>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25</a:t>
          </a:r>
        </a:p>
      </xdr:txBody>
    </xdr:sp>
    <xdr:clientData/>
  </xdr:twoCellAnchor>
  <xdr:twoCellAnchor>
    <xdr:from>
      <xdr:col>1</xdr:col>
      <xdr:colOff>158748</xdr:colOff>
      <xdr:row>29</xdr:row>
      <xdr:rowOff>130177</xdr:rowOff>
    </xdr:from>
    <xdr:to>
      <xdr:col>1</xdr:col>
      <xdr:colOff>641349</xdr:colOff>
      <xdr:row>29</xdr:row>
      <xdr:rowOff>501651</xdr:rowOff>
    </xdr:to>
    <xdr:sp macro="" textlink="">
      <xdr:nvSpPr>
        <xdr:cNvPr id="38" name="Globo: flecha hacia arriba 37">
          <a:extLst>
            <a:ext uri="{FF2B5EF4-FFF2-40B4-BE49-F238E27FC236}">
              <a16:creationId xmlns:a16="http://schemas.microsoft.com/office/drawing/2014/main" id="{6ABA10C9-B51E-42FD-9378-FF5CF362FF35}"/>
            </a:ext>
          </a:extLst>
        </xdr:cNvPr>
        <xdr:cNvSpPr/>
      </xdr:nvSpPr>
      <xdr:spPr>
        <a:xfrm rot="5400000">
          <a:off x="328612" y="15746413"/>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26</a:t>
          </a:r>
        </a:p>
      </xdr:txBody>
    </xdr:sp>
    <xdr:clientData/>
  </xdr:twoCellAnchor>
  <xdr:twoCellAnchor>
    <xdr:from>
      <xdr:col>1</xdr:col>
      <xdr:colOff>158748</xdr:colOff>
      <xdr:row>30</xdr:row>
      <xdr:rowOff>149227</xdr:rowOff>
    </xdr:from>
    <xdr:to>
      <xdr:col>1</xdr:col>
      <xdr:colOff>641349</xdr:colOff>
      <xdr:row>30</xdr:row>
      <xdr:rowOff>520701</xdr:rowOff>
    </xdr:to>
    <xdr:sp macro="" textlink="">
      <xdr:nvSpPr>
        <xdr:cNvPr id="39" name="Globo: flecha hacia arriba 38">
          <a:extLst>
            <a:ext uri="{FF2B5EF4-FFF2-40B4-BE49-F238E27FC236}">
              <a16:creationId xmlns:a16="http://schemas.microsoft.com/office/drawing/2014/main" id="{6833DD73-D914-49B4-ABC2-E4D6100FCDAD}"/>
            </a:ext>
          </a:extLst>
        </xdr:cNvPr>
        <xdr:cNvSpPr/>
      </xdr:nvSpPr>
      <xdr:spPr>
        <a:xfrm rot="5400000">
          <a:off x="328612" y="16425863"/>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27</a:t>
          </a:r>
        </a:p>
      </xdr:txBody>
    </xdr:sp>
    <xdr:clientData/>
  </xdr:twoCellAnchor>
  <xdr:twoCellAnchor>
    <xdr:from>
      <xdr:col>1</xdr:col>
      <xdr:colOff>142875</xdr:colOff>
      <xdr:row>31</xdr:row>
      <xdr:rowOff>146050</xdr:rowOff>
    </xdr:from>
    <xdr:to>
      <xdr:col>1</xdr:col>
      <xdr:colOff>628651</xdr:colOff>
      <xdr:row>31</xdr:row>
      <xdr:rowOff>517524</xdr:rowOff>
    </xdr:to>
    <xdr:sp macro="" textlink="">
      <xdr:nvSpPr>
        <xdr:cNvPr id="40" name="Globo: flecha hacia arriba 39">
          <a:extLst>
            <a:ext uri="{FF2B5EF4-FFF2-40B4-BE49-F238E27FC236}">
              <a16:creationId xmlns:a16="http://schemas.microsoft.com/office/drawing/2014/main" id="{25ADD446-9D0B-42FC-8352-27FF3946F013}"/>
            </a:ext>
          </a:extLst>
        </xdr:cNvPr>
        <xdr:cNvSpPr/>
      </xdr:nvSpPr>
      <xdr:spPr>
        <a:xfrm rot="5400000">
          <a:off x="314326" y="17081499"/>
          <a:ext cx="371474" cy="485776"/>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28</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199568</xdr:colOff>
      <xdr:row>5</xdr:row>
      <xdr:rowOff>28222</xdr:rowOff>
    </xdr:from>
    <xdr:to>
      <xdr:col>1</xdr:col>
      <xdr:colOff>523417</xdr:colOff>
      <xdr:row>5</xdr:row>
      <xdr:rowOff>453672</xdr:rowOff>
    </xdr:to>
    <xdr:sp macro="" textlink="">
      <xdr:nvSpPr>
        <xdr:cNvPr id="55" name="Globo: flecha hacia abajo 54">
          <a:extLst>
            <a:ext uri="{FF2B5EF4-FFF2-40B4-BE49-F238E27FC236}">
              <a16:creationId xmlns:a16="http://schemas.microsoft.com/office/drawing/2014/main" id="{AB081848-1DAF-4D8E-BFF4-5CB066E3BE1F}"/>
            </a:ext>
          </a:extLst>
        </xdr:cNvPr>
        <xdr:cNvSpPr/>
      </xdr:nvSpPr>
      <xdr:spPr>
        <a:xfrm>
          <a:off x="290282" y="1488722"/>
          <a:ext cx="323849"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3</a:t>
          </a:r>
        </a:p>
      </xdr:txBody>
    </xdr:sp>
    <xdr:clientData/>
  </xdr:twoCellAnchor>
  <xdr:twoCellAnchor>
    <xdr:from>
      <xdr:col>2</xdr:col>
      <xdr:colOff>1067738</xdr:colOff>
      <xdr:row>5</xdr:row>
      <xdr:rowOff>34471</xdr:rowOff>
    </xdr:from>
    <xdr:to>
      <xdr:col>2</xdr:col>
      <xdr:colOff>1391587</xdr:colOff>
      <xdr:row>5</xdr:row>
      <xdr:rowOff>459921</xdr:rowOff>
    </xdr:to>
    <xdr:sp macro="" textlink="">
      <xdr:nvSpPr>
        <xdr:cNvPr id="57" name="Globo: flecha hacia abajo 56">
          <a:extLst>
            <a:ext uri="{FF2B5EF4-FFF2-40B4-BE49-F238E27FC236}">
              <a16:creationId xmlns:a16="http://schemas.microsoft.com/office/drawing/2014/main" id="{63B6E6B0-C2FB-4FAC-85CC-A4C40CF9EFD9}"/>
            </a:ext>
          </a:extLst>
        </xdr:cNvPr>
        <xdr:cNvSpPr/>
      </xdr:nvSpPr>
      <xdr:spPr>
        <a:xfrm>
          <a:off x="1866024" y="1494971"/>
          <a:ext cx="323849"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4</a:t>
          </a:r>
        </a:p>
      </xdr:txBody>
    </xdr:sp>
    <xdr:clientData/>
  </xdr:twoCellAnchor>
  <xdr:twoCellAnchor>
    <xdr:from>
      <xdr:col>3</xdr:col>
      <xdr:colOff>937278</xdr:colOff>
      <xdr:row>5</xdr:row>
      <xdr:rowOff>29633</xdr:rowOff>
    </xdr:from>
    <xdr:to>
      <xdr:col>3</xdr:col>
      <xdr:colOff>1261127</xdr:colOff>
      <xdr:row>5</xdr:row>
      <xdr:rowOff>455083</xdr:rowOff>
    </xdr:to>
    <xdr:sp macro="" textlink="">
      <xdr:nvSpPr>
        <xdr:cNvPr id="58" name="Globo: flecha hacia abajo 57">
          <a:extLst>
            <a:ext uri="{FF2B5EF4-FFF2-40B4-BE49-F238E27FC236}">
              <a16:creationId xmlns:a16="http://schemas.microsoft.com/office/drawing/2014/main" id="{4A94D1AE-D697-4136-A6EA-CBA587AE353D}"/>
            </a:ext>
          </a:extLst>
        </xdr:cNvPr>
        <xdr:cNvSpPr/>
      </xdr:nvSpPr>
      <xdr:spPr>
        <a:xfrm>
          <a:off x="4157635" y="1490133"/>
          <a:ext cx="323849"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5</a:t>
          </a:r>
        </a:p>
      </xdr:txBody>
    </xdr:sp>
    <xdr:clientData/>
  </xdr:twoCellAnchor>
  <xdr:twoCellAnchor>
    <xdr:from>
      <xdr:col>4</xdr:col>
      <xdr:colOff>679323</xdr:colOff>
      <xdr:row>5</xdr:row>
      <xdr:rowOff>35882</xdr:rowOff>
    </xdr:from>
    <xdr:to>
      <xdr:col>4</xdr:col>
      <xdr:colOff>1003172</xdr:colOff>
      <xdr:row>5</xdr:row>
      <xdr:rowOff>461332</xdr:rowOff>
    </xdr:to>
    <xdr:sp macro="" textlink="">
      <xdr:nvSpPr>
        <xdr:cNvPr id="59" name="Globo: flecha hacia abajo 58">
          <a:extLst>
            <a:ext uri="{FF2B5EF4-FFF2-40B4-BE49-F238E27FC236}">
              <a16:creationId xmlns:a16="http://schemas.microsoft.com/office/drawing/2014/main" id="{BAADD97A-3456-414A-9A93-F17BE75EBDE5}"/>
            </a:ext>
          </a:extLst>
        </xdr:cNvPr>
        <xdr:cNvSpPr/>
      </xdr:nvSpPr>
      <xdr:spPr>
        <a:xfrm>
          <a:off x="9335167" y="1476538"/>
          <a:ext cx="323849"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6</a:t>
          </a:r>
        </a:p>
      </xdr:txBody>
    </xdr:sp>
    <xdr:clientData/>
  </xdr:twoCellAnchor>
  <xdr:twoCellAnchor>
    <xdr:from>
      <xdr:col>5</xdr:col>
      <xdr:colOff>688395</xdr:colOff>
      <xdr:row>5</xdr:row>
      <xdr:rowOff>35883</xdr:rowOff>
    </xdr:from>
    <xdr:to>
      <xdr:col>5</xdr:col>
      <xdr:colOff>1012244</xdr:colOff>
      <xdr:row>5</xdr:row>
      <xdr:rowOff>461333</xdr:rowOff>
    </xdr:to>
    <xdr:sp macro="" textlink="">
      <xdr:nvSpPr>
        <xdr:cNvPr id="60" name="Globo: flecha hacia abajo 59">
          <a:extLst>
            <a:ext uri="{FF2B5EF4-FFF2-40B4-BE49-F238E27FC236}">
              <a16:creationId xmlns:a16="http://schemas.microsoft.com/office/drawing/2014/main" id="{04902AC9-16C5-4493-B879-8967949F9929}"/>
            </a:ext>
          </a:extLst>
        </xdr:cNvPr>
        <xdr:cNvSpPr/>
      </xdr:nvSpPr>
      <xdr:spPr>
        <a:xfrm>
          <a:off x="10939676" y="1476539"/>
          <a:ext cx="323849"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7</a:t>
          </a:r>
        </a:p>
      </xdr:txBody>
    </xdr:sp>
    <xdr:clientData/>
  </xdr:twoCellAnchor>
  <xdr:twoCellAnchor>
    <xdr:from>
      <xdr:col>12</xdr:col>
      <xdr:colOff>915805</xdr:colOff>
      <xdr:row>5</xdr:row>
      <xdr:rowOff>26811</xdr:rowOff>
    </xdr:from>
    <xdr:to>
      <xdr:col>12</xdr:col>
      <xdr:colOff>1275805</xdr:colOff>
      <xdr:row>5</xdr:row>
      <xdr:rowOff>452261</xdr:rowOff>
    </xdr:to>
    <xdr:sp macro="" textlink="">
      <xdr:nvSpPr>
        <xdr:cNvPr id="61" name="Globo: flecha hacia abajo 60">
          <a:extLst>
            <a:ext uri="{FF2B5EF4-FFF2-40B4-BE49-F238E27FC236}">
              <a16:creationId xmlns:a16="http://schemas.microsoft.com/office/drawing/2014/main" id="{0798F7E4-9C88-4966-959E-539E7E79DB62}"/>
            </a:ext>
          </a:extLst>
        </xdr:cNvPr>
        <xdr:cNvSpPr/>
      </xdr:nvSpPr>
      <xdr:spPr>
        <a:xfrm>
          <a:off x="20977836" y="1467467"/>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14</a:t>
          </a:r>
        </a:p>
      </xdr:txBody>
    </xdr:sp>
    <xdr:clientData/>
  </xdr:twoCellAnchor>
  <xdr:twoCellAnchor>
    <xdr:from>
      <xdr:col>13</xdr:col>
      <xdr:colOff>324757</xdr:colOff>
      <xdr:row>5</xdr:row>
      <xdr:rowOff>28223</xdr:rowOff>
    </xdr:from>
    <xdr:to>
      <xdr:col>13</xdr:col>
      <xdr:colOff>684757</xdr:colOff>
      <xdr:row>5</xdr:row>
      <xdr:rowOff>453673</xdr:rowOff>
    </xdr:to>
    <xdr:sp macro="" textlink="">
      <xdr:nvSpPr>
        <xdr:cNvPr id="62" name="Globo: flecha hacia abajo 61">
          <a:extLst>
            <a:ext uri="{FF2B5EF4-FFF2-40B4-BE49-F238E27FC236}">
              <a16:creationId xmlns:a16="http://schemas.microsoft.com/office/drawing/2014/main" id="{02EC4157-49C5-4DC4-AF40-ABB94F51606D}"/>
            </a:ext>
          </a:extLst>
        </xdr:cNvPr>
        <xdr:cNvSpPr/>
      </xdr:nvSpPr>
      <xdr:spPr>
        <a:xfrm>
          <a:off x="22422757" y="1468879"/>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15</a:t>
          </a:r>
        </a:p>
      </xdr:txBody>
    </xdr:sp>
    <xdr:clientData/>
  </xdr:twoCellAnchor>
  <xdr:twoCellAnchor>
    <xdr:from>
      <xdr:col>14</xdr:col>
      <xdr:colOff>297537</xdr:colOff>
      <xdr:row>5</xdr:row>
      <xdr:rowOff>28224</xdr:rowOff>
    </xdr:from>
    <xdr:to>
      <xdr:col>14</xdr:col>
      <xdr:colOff>657537</xdr:colOff>
      <xdr:row>5</xdr:row>
      <xdr:rowOff>453674</xdr:rowOff>
    </xdr:to>
    <xdr:sp macro="" textlink="">
      <xdr:nvSpPr>
        <xdr:cNvPr id="63" name="Globo: flecha hacia abajo 62">
          <a:extLst>
            <a:ext uri="{FF2B5EF4-FFF2-40B4-BE49-F238E27FC236}">
              <a16:creationId xmlns:a16="http://schemas.microsoft.com/office/drawing/2014/main" id="{C764B5CC-8A9E-4637-A6BA-04EF696EFCC8}"/>
            </a:ext>
          </a:extLst>
        </xdr:cNvPr>
        <xdr:cNvSpPr/>
      </xdr:nvSpPr>
      <xdr:spPr>
        <a:xfrm>
          <a:off x="23312318" y="1468880"/>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16</a:t>
          </a:r>
        </a:p>
      </xdr:txBody>
    </xdr:sp>
    <xdr:clientData/>
  </xdr:twoCellAnchor>
  <xdr:twoCellAnchor>
    <xdr:from>
      <xdr:col>15</xdr:col>
      <xdr:colOff>220130</xdr:colOff>
      <xdr:row>5</xdr:row>
      <xdr:rowOff>25401</xdr:rowOff>
    </xdr:from>
    <xdr:to>
      <xdr:col>15</xdr:col>
      <xdr:colOff>580130</xdr:colOff>
      <xdr:row>5</xdr:row>
      <xdr:rowOff>450851</xdr:rowOff>
    </xdr:to>
    <xdr:sp macro="" textlink="">
      <xdr:nvSpPr>
        <xdr:cNvPr id="64" name="Globo: flecha hacia abajo 63">
          <a:extLst>
            <a:ext uri="{FF2B5EF4-FFF2-40B4-BE49-F238E27FC236}">
              <a16:creationId xmlns:a16="http://schemas.microsoft.com/office/drawing/2014/main" id="{5FCC5AA8-8F66-48C0-AB54-A20A47B1AC84}"/>
            </a:ext>
          </a:extLst>
        </xdr:cNvPr>
        <xdr:cNvSpPr/>
      </xdr:nvSpPr>
      <xdr:spPr>
        <a:xfrm>
          <a:off x="24151693" y="1466057"/>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17</a:t>
          </a:r>
        </a:p>
      </xdr:txBody>
    </xdr:sp>
    <xdr:clientData/>
  </xdr:twoCellAnchor>
  <xdr:twoCellAnchor>
    <xdr:from>
      <xdr:col>16</xdr:col>
      <xdr:colOff>220128</xdr:colOff>
      <xdr:row>5</xdr:row>
      <xdr:rowOff>32457</xdr:rowOff>
    </xdr:from>
    <xdr:to>
      <xdr:col>16</xdr:col>
      <xdr:colOff>580128</xdr:colOff>
      <xdr:row>5</xdr:row>
      <xdr:rowOff>457907</xdr:rowOff>
    </xdr:to>
    <xdr:sp macro="" textlink="">
      <xdr:nvSpPr>
        <xdr:cNvPr id="65" name="Globo: flecha hacia abajo 64">
          <a:extLst>
            <a:ext uri="{FF2B5EF4-FFF2-40B4-BE49-F238E27FC236}">
              <a16:creationId xmlns:a16="http://schemas.microsoft.com/office/drawing/2014/main" id="{5E770C0C-9642-4C6A-A61F-BA138CCC93E8}"/>
            </a:ext>
          </a:extLst>
        </xdr:cNvPr>
        <xdr:cNvSpPr/>
      </xdr:nvSpPr>
      <xdr:spPr>
        <a:xfrm>
          <a:off x="24913691" y="1473113"/>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18</a:t>
          </a:r>
        </a:p>
      </xdr:txBody>
    </xdr:sp>
    <xdr:clientData/>
  </xdr:twoCellAnchor>
  <xdr:twoCellAnchor>
    <xdr:from>
      <xdr:col>17</xdr:col>
      <xdr:colOff>224363</xdr:colOff>
      <xdr:row>5</xdr:row>
      <xdr:rowOff>29634</xdr:rowOff>
    </xdr:from>
    <xdr:to>
      <xdr:col>17</xdr:col>
      <xdr:colOff>584363</xdr:colOff>
      <xdr:row>5</xdr:row>
      <xdr:rowOff>455084</xdr:rowOff>
    </xdr:to>
    <xdr:sp macro="" textlink="">
      <xdr:nvSpPr>
        <xdr:cNvPr id="66" name="Globo: flecha hacia abajo 65">
          <a:extLst>
            <a:ext uri="{FF2B5EF4-FFF2-40B4-BE49-F238E27FC236}">
              <a16:creationId xmlns:a16="http://schemas.microsoft.com/office/drawing/2014/main" id="{EE4126AC-A38C-43B9-82BE-80E93B30D2DD}"/>
            </a:ext>
          </a:extLst>
        </xdr:cNvPr>
        <xdr:cNvSpPr/>
      </xdr:nvSpPr>
      <xdr:spPr>
        <a:xfrm>
          <a:off x="25679926" y="1470290"/>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19</a:t>
          </a:r>
        </a:p>
      </xdr:txBody>
    </xdr:sp>
    <xdr:clientData/>
  </xdr:twoCellAnchor>
  <xdr:twoCellAnchor>
    <xdr:from>
      <xdr:col>27</xdr:col>
      <xdr:colOff>1241572</xdr:colOff>
      <xdr:row>5</xdr:row>
      <xdr:rowOff>35884</xdr:rowOff>
    </xdr:from>
    <xdr:to>
      <xdr:col>27</xdr:col>
      <xdr:colOff>1601572</xdr:colOff>
      <xdr:row>5</xdr:row>
      <xdr:rowOff>461334</xdr:rowOff>
    </xdr:to>
    <xdr:sp macro="" textlink="">
      <xdr:nvSpPr>
        <xdr:cNvPr id="67" name="Globo: flecha hacia abajo 66">
          <a:extLst>
            <a:ext uri="{FF2B5EF4-FFF2-40B4-BE49-F238E27FC236}">
              <a16:creationId xmlns:a16="http://schemas.microsoft.com/office/drawing/2014/main" id="{F117C00E-91E6-49F2-B594-4DA19DF12752}"/>
            </a:ext>
          </a:extLst>
        </xdr:cNvPr>
        <xdr:cNvSpPr/>
      </xdr:nvSpPr>
      <xdr:spPr>
        <a:xfrm>
          <a:off x="37591353" y="1476540"/>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29</a:t>
          </a:r>
        </a:p>
      </xdr:txBody>
    </xdr:sp>
    <xdr:clientData/>
  </xdr:twoCellAnchor>
  <xdr:twoCellAnchor>
    <xdr:from>
      <xdr:col>7</xdr:col>
      <xdr:colOff>689407</xdr:colOff>
      <xdr:row>5</xdr:row>
      <xdr:rowOff>36286</xdr:rowOff>
    </xdr:from>
    <xdr:to>
      <xdr:col>7</xdr:col>
      <xdr:colOff>1013256</xdr:colOff>
      <xdr:row>5</xdr:row>
      <xdr:rowOff>461736</xdr:rowOff>
    </xdr:to>
    <xdr:sp macro="" textlink="">
      <xdr:nvSpPr>
        <xdr:cNvPr id="2" name="Globo: flecha hacia abajo 1">
          <a:extLst>
            <a:ext uri="{FF2B5EF4-FFF2-40B4-BE49-F238E27FC236}">
              <a16:creationId xmlns:a16="http://schemas.microsoft.com/office/drawing/2014/main" id="{D226BD76-3807-4A05-B60B-E00B172EEA68}"/>
            </a:ext>
          </a:extLst>
        </xdr:cNvPr>
        <xdr:cNvSpPr/>
      </xdr:nvSpPr>
      <xdr:spPr>
        <a:xfrm>
          <a:off x="14131563" y="1476942"/>
          <a:ext cx="323849"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9</a:t>
          </a:r>
        </a:p>
      </xdr:txBody>
    </xdr:sp>
    <xdr:clientData/>
  </xdr:twoCellAnchor>
  <xdr:twoCellAnchor>
    <xdr:from>
      <xdr:col>8</xdr:col>
      <xdr:colOff>742033</xdr:colOff>
      <xdr:row>5</xdr:row>
      <xdr:rowOff>37294</xdr:rowOff>
    </xdr:from>
    <xdr:to>
      <xdr:col>8</xdr:col>
      <xdr:colOff>1102033</xdr:colOff>
      <xdr:row>5</xdr:row>
      <xdr:rowOff>462744</xdr:rowOff>
    </xdr:to>
    <xdr:sp macro="" textlink="">
      <xdr:nvSpPr>
        <xdr:cNvPr id="4" name="Globo: flecha hacia abajo 3">
          <a:extLst>
            <a:ext uri="{FF2B5EF4-FFF2-40B4-BE49-F238E27FC236}">
              <a16:creationId xmlns:a16="http://schemas.microsoft.com/office/drawing/2014/main" id="{B8543829-99E8-4FD0-A223-D4B7735BA2A7}"/>
            </a:ext>
          </a:extLst>
        </xdr:cNvPr>
        <xdr:cNvSpPr/>
      </xdr:nvSpPr>
      <xdr:spPr>
        <a:xfrm>
          <a:off x="15779627" y="1477950"/>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10</a:t>
          </a:r>
        </a:p>
      </xdr:txBody>
    </xdr:sp>
    <xdr:clientData/>
  </xdr:twoCellAnchor>
  <xdr:twoCellAnchor>
    <xdr:from>
      <xdr:col>9</xdr:col>
      <xdr:colOff>381002</xdr:colOff>
      <xdr:row>5</xdr:row>
      <xdr:rowOff>36286</xdr:rowOff>
    </xdr:from>
    <xdr:to>
      <xdr:col>9</xdr:col>
      <xdr:colOff>741002</xdr:colOff>
      <xdr:row>5</xdr:row>
      <xdr:rowOff>461736</xdr:rowOff>
    </xdr:to>
    <xdr:sp macro="" textlink="">
      <xdr:nvSpPr>
        <xdr:cNvPr id="5" name="Globo: flecha hacia abajo 4">
          <a:extLst>
            <a:ext uri="{FF2B5EF4-FFF2-40B4-BE49-F238E27FC236}">
              <a16:creationId xmlns:a16="http://schemas.microsoft.com/office/drawing/2014/main" id="{31CC8DA0-81EA-4BC3-A7E3-685C75B0BC60}"/>
            </a:ext>
          </a:extLst>
        </xdr:cNvPr>
        <xdr:cNvSpPr/>
      </xdr:nvSpPr>
      <xdr:spPr>
        <a:xfrm>
          <a:off x="17121190" y="1476942"/>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11</a:t>
          </a:r>
        </a:p>
      </xdr:txBody>
    </xdr:sp>
    <xdr:clientData/>
  </xdr:twoCellAnchor>
  <xdr:twoCellAnchor>
    <xdr:from>
      <xdr:col>10</xdr:col>
      <xdr:colOff>462645</xdr:colOff>
      <xdr:row>5</xdr:row>
      <xdr:rowOff>45357</xdr:rowOff>
    </xdr:from>
    <xdr:to>
      <xdr:col>10</xdr:col>
      <xdr:colOff>822645</xdr:colOff>
      <xdr:row>6</xdr:row>
      <xdr:rowOff>6463</xdr:rowOff>
    </xdr:to>
    <xdr:sp macro="" textlink="">
      <xdr:nvSpPr>
        <xdr:cNvPr id="6" name="Globo: flecha hacia abajo 5">
          <a:extLst>
            <a:ext uri="{FF2B5EF4-FFF2-40B4-BE49-F238E27FC236}">
              <a16:creationId xmlns:a16="http://schemas.microsoft.com/office/drawing/2014/main" id="{5379BC4E-A8E9-4496-ABD8-738491FDFA25}"/>
            </a:ext>
          </a:extLst>
        </xdr:cNvPr>
        <xdr:cNvSpPr/>
      </xdr:nvSpPr>
      <xdr:spPr>
        <a:xfrm>
          <a:off x="18262489" y="1486013"/>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12</a:t>
          </a:r>
        </a:p>
      </xdr:txBody>
    </xdr:sp>
    <xdr:clientData/>
  </xdr:twoCellAnchor>
  <xdr:twoCellAnchor>
    <xdr:from>
      <xdr:col>11</xdr:col>
      <xdr:colOff>390072</xdr:colOff>
      <xdr:row>5</xdr:row>
      <xdr:rowOff>36285</xdr:rowOff>
    </xdr:from>
    <xdr:to>
      <xdr:col>11</xdr:col>
      <xdr:colOff>750072</xdr:colOff>
      <xdr:row>5</xdr:row>
      <xdr:rowOff>461735</xdr:rowOff>
    </xdr:to>
    <xdr:sp macro="" textlink="">
      <xdr:nvSpPr>
        <xdr:cNvPr id="7" name="Globo: flecha hacia abajo 6">
          <a:extLst>
            <a:ext uri="{FF2B5EF4-FFF2-40B4-BE49-F238E27FC236}">
              <a16:creationId xmlns:a16="http://schemas.microsoft.com/office/drawing/2014/main" id="{0199460F-1FC1-43F8-8FA4-6EBEE6FC82AF}"/>
            </a:ext>
          </a:extLst>
        </xdr:cNvPr>
        <xdr:cNvSpPr/>
      </xdr:nvSpPr>
      <xdr:spPr>
        <a:xfrm>
          <a:off x="19380541" y="1476941"/>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13</a:t>
          </a:r>
        </a:p>
      </xdr:txBody>
    </xdr:sp>
    <xdr:clientData/>
  </xdr:twoCellAnchor>
  <xdr:twoCellAnchor>
    <xdr:from>
      <xdr:col>18</xdr:col>
      <xdr:colOff>371927</xdr:colOff>
      <xdr:row>5</xdr:row>
      <xdr:rowOff>27214</xdr:rowOff>
    </xdr:from>
    <xdr:to>
      <xdr:col>18</xdr:col>
      <xdr:colOff>731927</xdr:colOff>
      <xdr:row>5</xdr:row>
      <xdr:rowOff>452664</xdr:rowOff>
    </xdr:to>
    <xdr:sp macro="" textlink="">
      <xdr:nvSpPr>
        <xdr:cNvPr id="9" name="Globo: flecha hacia abajo 8">
          <a:extLst>
            <a:ext uri="{FF2B5EF4-FFF2-40B4-BE49-F238E27FC236}">
              <a16:creationId xmlns:a16="http://schemas.microsoft.com/office/drawing/2014/main" id="{7AC43B3A-3BC0-415D-AA76-90E3F1BEA524}"/>
            </a:ext>
          </a:extLst>
        </xdr:cNvPr>
        <xdr:cNvSpPr/>
      </xdr:nvSpPr>
      <xdr:spPr>
        <a:xfrm>
          <a:off x="26589490" y="1467870"/>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20</a:t>
          </a:r>
        </a:p>
      </xdr:txBody>
    </xdr:sp>
    <xdr:clientData/>
  </xdr:twoCellAnchor>
  <xdr:twoCellAnchor>
    <xdr:from>
      <xdr:col>19</xdr:col>
      <xdr:colOff>380998</xdr:colOff>
      <xdr:row>5</xdr:row>
      <xdr:rowOff>36286</xdr:rowOff>
    </xdr:from>
    <xdr:to>
      <xdr:col>19</xdr:col>
      <xdr:colOff>740998</xdr:colOff>
      <xdr:row>5</xdr:row>
      <xdr:rowOff>461736</xdr:rowOff>
    </xdr:to>
    <xdr:sp macro="" textlink="">
      <xdr:nvSpPr>
        <xdr:cNvPr id="10" name="Globo: flecha hacia abajo 9">
          <a:extLst>
            <a:ext uri="{FF2B5EF4-FFF2-40B4-BE49-F238E27FC236}">
              <a16:creationId xmlns:a16="http://schemas.microsoft.com/office/drawing/2014/main" id="{C2F47C1E-98EC-4E61-A7A7-CC7E47644235}"/>
            </a:ext>
          </a:extLst>
        </xdr:cNvPr>
        <xdr:cNvSpPr/>
      </xdr:nvSpPr>
      <xdr:spPr>
        <a:xfrm>
          <a:off x="27634404" y="1476942"/>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21</a:t>
          </a:r>
        </a:p>
      </xdr:txBody>
    </xdr:sp>
    <xdr:clientData/>
  </xdr:twoCellAnchor>
  <xdr:twoCellAnchor>
    <xdr:from>
      <xdr:col>20</xdr:col>
      <xdr:colOff>353783</xdr:colOff>
      <xdr:row>5</xdr:row>
      <xdr:rowOff>36285</xdr:rowOff>
    </xdr:from>
    <xdr:to>
      <xdr:col>20</xdr:col>
      <xdr:colOff>713783</xdr:colOff>
      <xdr:row>5</xdr:row>
      <xdr:rowOff>461735</xdr:rowOff>
    </xdr:to>
    <xdr:sp macro="" textlink="">
      <xdr:nvSpPr>
        <xdr:cNvPr id="11" name="Globo: flecha hacia abajo 10">
          <a:extLst>
            <a:ext uri="{FF2B5EF4-FFF2-40B4-BE49-F238E27FC236}">
              <a16:creationId xmlns:a16="http://schemas.microsoft.com/office/drawing/2014/main" id="{37F5D375-3CD2-4FB2-A4C6-662111872084}"/>
            </a:ext>
          </a:extLst>
        </xdr:cNvPr>
        <xdr:cNvSpPr/>
      </xdr:nvSpPr>
      <xdr:spPr>
        <a:xfrm>
          <a:off x="28643033" y="1476941"/>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22</a:t>
          </a:r>
        </a:p>
      </xdr:txBody>
    </xdr:sp>
    <xdr:clientData/>
  </xdr:twoCellAnchor>
  <xdr:twoCellAnchor>
    <xdr:from>
      <xdr:col>21</xdr:col>
      <xdr:colOff>344715</xdr:colOff>
      <xdr:row>5</xdr:row>
      <xdr:rowOff>27214</xdr:rowOff>
    </xdr:from>
    <xdr:to>
      <xdr:col>21</xdr:col>
      <xdr:colOff>704715</xdr:colOff>
      <xdr:row>5</xdr:row>
      <xdr:rowOff>452664</xdr:rowOff>
    </xdr:to>
    <xdr:sp macro="" textlink="">
      <xdr:nvSpPr>
        <xdr:cNvPr id="12" name="Globo: flecha hacia abajo 11">
          <a:extLst>
            <a:ext uri="{FF2B5EF4-FFF2-40B4-BE49-F238E27FC236}">
              <a16:creationId xmlns:a16="http://schemas.microsoft.com/office/drawing/2014/main" id="{892E66B5-A334-44BE-9DB1-74716C1DD4DE}"/>
            </a:ext>
          </a:extLst>
        </xdr:cNvPr>
        <xdr:cNvSpPr/>
      </xdr:nvSpPr>
      <xdr:spPr>
        <a:xfrm>
          <a:off x="29669809" y="1467870"/>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23</a:t>
          </a:r>
        </a:p>
      </xdr:txBody>
    </xdr:sp>
    <xdr:clientData/>
  </xdr:twoCellAnchor>
  <xdr:twoCellAnchor>
    <xdr:from>
      <xdr:col>23</xdr:col>
      <xdr:colOff>380994</xdr:colOff>
      <xdr:row>5</xdr:row>
      <xdr:rowOff>27214</xdr:rowOff>
    </xdr:from>
    <xdr:to>
      <xdr:col>23</xdr:col>
      <xdr:colOff>740994</xdr:colOff>
      <xdr:row>5</xdr:row>
      <xdr:rowOff>452664</xdr:rowOff>
    </xdr:to>
    <xdr:sp macro="" textlink="">
      <xdr:nvSpPr>
        <xdr:cNvPr id="13" name="Globo: flecha hacia abajo 12">
          <a:extLst>
            <a:ext uri="{FF2B5EF4-FFF2-40B4-BE49-F238E27FC236}">
              <a16:creationId xmlns:a16="http://schemas.microsoft.com/office/drawing/2014/main" id="{091AF40F-F496-4DDC-9604-FEA2CB96EECA}"/>
            </a:ext>
          </a:extLst>
        </xdr:cNvPr>
        <xdr:cNvSpPr/>
      </xdr:nvSpPr>
      <xdr:spPr>
        <a:xfrm>
          <a:off x="31777775" y="1467870"/>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25</a:t>
          </a:r>
        </a:p>
      </xdr:txBody>
    </xdr:sp>
    <xdr:clientData/>
  </xdr:twoCellAnchor>
  <xdr:twoCellAnchor>
    <xdr:from>
      <xdr:col>24</xdr:col>
      <xdr:colOff>344712</xdr:colOff>
      <xdr:row>5</xdr:row>
      <xdr:rowOff>36286</xdr:rowOff>
    </xdr:from>
    <xdr:to>
      <xdr:col>24</xdr:col>
      <xdr:colOff>704712</xdr:colOff>
      <xdr:row>5</xdr:row>
      <xdr:rowOff>461736</xdr:rowOff>
    </xdr:to>
    <xdr:sp macro="" textlink="">
      <xdr:nvSpPr>
        <xdr:cNvPr id="14" name="Globo: flecha hacia abajo 13">
          <a:extLst>
            <a:ext uri="{FF2B5EF4-FFF2-40B4-BE49-F238E27FC236}">
              <a16:creationId xmlns:a16="http://schemas.microsoft.com/office/drawing/2014/main" id="{EED8484E-7141-4AAB-8225-1CDC1954F0D1}"/>
            </a:ext>
          </a:extLst>
        </xdr:cNvPr>
        <xdr:cNvSpPr/>
      </xdr:nvSpPr>
      <xdr:spPr>
        <a:xfrm>
          <a:off x="32777337" y="1476942"/>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26</a:t>
          </a:r>
        </a:p>
      </xdr:txBody>
    </xdr:sp>
    <xdr:clientData/>
  </xdr:twoCellAnchor>
  <xdr:twoCellAnchor>
    <xdr:from>
      <xdr:col>25</xdr:col>
      <xdr:colOff>371926</xdr:colOff>
      <xdr:row>5</xdr:row>
      <xdr:rowOff>45357</xdr:rowOff>
    </xdr:from>
    <xdr:to>
      <xdr:col>25</xdr:col>
      <xdr:colOff>731926</xdr:colOff>
      <xdr:row>6</xdr:row>
      <xdr:rowOff>6463</xdr:rowOff>
    </xdr:to>
    <xdr:sp macro="" textlink="">
      <xdr:nvSpPr>
        <xdr:cNvPr id="15" name="Globo: flecha hacia abajo 14">
          <a:extLst>
            <a:ext uri="{FF2B5EF4-FFF2-40B4-BE49-F238E27FC236}">
              <a16:creationId xmlns:a16="http://schemas.microsoft.com/office/drawing/2014/main" id="{E103A6B9-15DE-4C8B-AAFA-F7E0D46D572B}"/>
            </a:ext>
          </a:extLst>
        </xdr:cNvPr>
        <xdr:cNvSpPr/>
      </xdr:nvSpPr>
      <xdr:spPr>
        <a:xfrm>
          <a:off x="33840395" y="1486013"/>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27</a:t>
          </a:r>
        </a:p>
      </xdr:txBody>
    </xdr:sp>
    <xdr:clientData/>
  </xdr:twoCellAnchor>
  <xdr:twoCellAnchor>
    <xdr:from>
      <xdr:col>22</xdr:col>
      <xdr:colOff>380998</xdr:colOff>
      <xdr:row>5</xdr:row>
      <xdr:rowOff>27214</xdr:rowOff>
    </xdr:from>
    <xdr:to>
      <xdr:col>22</xdr:col>
      <xdr:colOff>740998</xdr:colOff>
      <xdr:row>5</xdr:row>
      <xdr:rowOff>452664</xdr:rowOff>
    </xdr:to>
    <xdr:sp macro="" textlink="">
      <xdr:nvSpPr>
        <xdr:cNvPr id="3" name="Globo: flecha hacia abajo 2">
          <a:extLst>
            <a:ext uri="{FF2B5EF4-FFF2-40B4-BE49-F238E27FC236}">
              <a16:creationId xmlns:a16="http://schemas.microsoft.com/office/drawing/2014/main" id="{7A7D6D7A-EC20-442E-B954-70FA1369CC47}"/>
            </a:ext>
          </a:extLst>
        </xdr:cNvPr>
        <xdr:cNvSpPr/>
      </xdr:nvSpPr>
      <xdr:spPr>
        <a:xfrm>
          <a:off x="30741936" y="1467870"/>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24</a:t>
          </a:r>
        </a:p>
      </xdr:txBody>
    </xdr:sp>
    <xdr:clientData/>
  </xdr:twoCellAnchor>
  <xdr:twoCellAnchor>
    <xdr:from>
      <xdr:col>6</xdr:col>
      <xdr:colOff>695651</xdr:colOff>
      <xdr:row>5</xdr:row>
      <xdr:rowOff>34068</xdr:rowOff>
    </xdr:from>
    <xdr:to>
      <xdr:col>6</xdr:col>
      <xdr:colOff>1019500</xdr:colOff>
      <xdr:row>5</xdr:row>
      <xdr:rowOff>459518</xdr:rowOff>
    </xdr:to>
    <xdr:sp macro="" textlink="">
      <xdr:nvSpPr>
        <xdr:cNvPr id="8" name="Globo: flecha hacia abajo 7">
          <a:extLst>
            <a:ext uri="{FF2B5EF4-FFF2-40B4-BE49-F238E27FC236}">
              <a16:creationId xmlns:a16="http://schemas.microsoft.com/office/drawing/2014/main" id="{F094F287-CD03-49EB-B707-0DFF0CC88662}"/>
            </a:ext>
          </a:extLst>
        </xdr:cNvPr>
        <xdr:cNvSpPr/>
      </xdr:nvSpPr>
      <xdr:spPr>
        <a:xfrm>
          <a:off x="12542370" y="1474724"/>
          <a:ext cx="323849"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8</a:t>
          </a:r>
        </a:p>
      </xdr:txBody>
    </xdr:sp>
    <xdr:clientData/>
  </xdr:twoCellAnchor>
  <xdr:twoCellAnchor>
    <xdr:from>
      <xdr:col>26</xdr:col>
      <xdr:colOff>797072</xdr:colOff>
      <xdr:row>5</xdr:row>
      <xdr:rowOff>44955</xdr:rowOff>
    </xdr:from>
    <xdr:to>
      <xdr:col>26</xdr:col>
      <xdr:colOff>1157072</xdr:colOff>
      <xdr:row>6</xdr:row>
      <xdr:rowOff>6061</xdr:rowOff>
    </xdr:to>
    <xdr:sp macro="" textlink="">
      <xdr:nvSpPr>
        <xdr:cNvPr id="16" name="Globo: flecha hacia abajo 15">
          <a:extLst>
            <a:ext uri="{FF2B5EF4-FFF2-40B4-BE49-F238E27FC236}">
              <a16:creationId xmlns:a16="http://schemas.microsoft.com/office/drawing/2014/main" id="{DBF0514D-72D8-452C-B3EF-797F0BF435EF}"/>
            </a:ext>
          </a:extLst>
        </xdr:cNvPr>
        <xdr:cNvSpPr/>
      </xdr:nvSpPr>
      <xdr:spPr>
        <a:xfrm>
          <a:off x="35301385" y="1485611"/>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28</a:t>
          </a:r>
        </a:p>
      </xdr:txBody>
    </xdr:sp>
    <xdr:clientData/>
  </xdr:twoCellAnchor>
  <xdr:twoCellAnchor>
    <xdr:from>
      <xdr:col>7</xdr:col>
      <xdr:colOff>66611</xdr:colOff>
      <xdr:row>3</xdr:row>
      <xdr:rowOff>11555</xdr:rowOff>
    </xdr:from>
    <xdr:to>
      <xdr:col>7</xdr:col>
      <xdr:colOff>1019738</xdr:colOff>
      <xdr:row>3</xdr:row>
      <xdr:rowOff>304320</xdr:rowOff>
    </xdr:to>
    <xdr:sp macro="" textlink="">
      <xdr:nvSpPr>
        <xdr:cNvPr id="17" name="Globo: flecha hacia arriba 16">
          <a:extLst>
            <a:ext uri="{FF2B5EF4-FFF2-40B4-BE49-F238E27FC236}">
              <a16:creationId xmlns:a16="http://schemas.microsoft.com/office/drawing/2014/main" id="{C52154E3-2FDB-4A90-8918-A3D3DB1A295A}"/>
            </a:ext>
          </a:extLst>
        </xdr:cNvPr>
        <xdr:cNvSpPr/>
      </xdr:nvSpPr>
      <xdr:spPr>
        <a:xfrm rot="16200000">
          <a:off x="14953233" y="432168"/>
          <a:ext cx="292765" cy="953127"/>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lstStyle/>
        <a:p>
          <a:pPr algn="ctr"/>
          <a:r>
            <a:rPr lang="es-CO" sz="1200" b="1">
              <a:solidFill>
                <a:schemeClr val="bg1"/>
              </a:solidFill>
              <a:latin typeface="Helvetica" panose="020B0604020202020204" pitchFamily="34" charset="0"/>
              <a:cs typeface="Helvetica" panose="020B0604020202020204" pitchFamily="34" charset="0"/>
            </a:rPr>
            <a:t>2</a:t>
          </a:r>
        </a:p>
      </xdr:txBody>
    </xdr:sp>
    <xdr:clientData/>
  </xdr:twoCellAnchor>
  <xdr:twoCellAnchor editAs="oneCell">
    <xdr:from>
      <xdr:col>1</xdr:col>
      <xdr:colOff>0</xdr:colOff>
      <xdr:row>1</xdr:row>
      <xdr:rowOff>1</xdr:rowOff>
    </xdr:from>
    <xdr:to>
      <xdr:col>2</xdr:col>
      <xdr:colOff>711528</xdr:colOff>
      <xdr:row>1</xdr:row>
      <xdr:rowOff>488157</xdr:rowOff>
    </xdr:to>
    <xdr:pic>
      <xdr:nvPicPr>
        <xdr:cNvPr id="33" name="Imagen 32">
          <a:extLst>
            <a:ext uri="{FF2B5EF4-FFF2-40B4-BE49-F238E27FC236}">
              <a16:creationId xmlns:a16="http://schemas.microsoft.com/office/drawing/2014/main" id="{487A811F-5940-ADEB-01E5-6F855E16603E}"/>
            </a:ext>
          </a:extLst>
        </xdr:cNvPr>
        <xdr:cNvPicPr>
          <a:picLocks noChangeAspect="1"/>
        </xdr:cNvPicPr>
      </xdr:nvPicPr>
      <xdr:blipFill>
        <a:blip xmlns:r="http://schemas.openxmlformats.org/officeDocument/2006/relationships" r:embed="rId1"/>
        <a:stretch>
          <a:fillRect/>
        </a:stretch>
      </xdr:blipFill>
      <xdr:spPr>
        <a:xfrm>
          <a:off x="83344" y="59532"/>
          <a:ext cx="1390184" cy="48815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BDBCDF5-AC0A-4FBB-B2E3-0A8A5A0C0336}" name="BD_Proyectos2023" displayName="BD_Proyectos2023" ref="B8:AB14" totalsRowCount="1" headerRowDxfId="58" dataDxfId="56" totalsRowDxfId="54" headerRowBorderDxfId="57" tableBorderDxfId="55">
  <autoFilter ref="B8:AB13" xr:uid="{DBDBCDF5-AC0A-4FBB-B2E3-0A8A5A0C0336}"/>
  <tableColumns count="27">
    <tableColumn id="1" xr3:uid="{7BA1C7B9-B97C-4171-80B8-373D78EF81DE}" name="Número_x000a_del proyecto_x000a_(Secuencia en número)" dataDxfId="53" totalsRowDxfId="26"/>
    <tableColumn id="2" xr3:uid="{0E9D8751-8626-4A14-BFDF-DD9202B9C83E}" name="Línea de Inversión_x000a_(Líneas establecidas)" dataDxfId="52" totalsRowDxfId="25"/>
    <tableColumn id="3" xr3:uid="{4CDD6466-F176-4409-90FC-904FD3E172BE}" name="Sublínea de Inversión_x000a_(Sublíneas Establecidas)_x000a_(Revisar pestaña &quot;Tabla_Sublineas de Invesión&quot;)" dataDxfId="51" totalsRowDxfId="24"/>
    <tableColumn id="4" xr3:uid="{33B12AF6-036D-4CF4-ABA5-80C90E0035C5}" name="Nombre Proyecto de Inversión" dataDxfId="50" totalsRowDxfId="23"/>
    <tableColumn id="5" xr3:uid="{C7D4F306-E513-4392-9964-DC1B46053390}" name="Justificación de la Necesidad" dataDxfId="49" totalsRowDxfId="22"/>
    <tableColumn id="6" xr3:uid="{BE765C73-7F28-4785-84AA-DB422DEFE46D}" name="Indicar el objetivo, eje estratégico, pilar o similar del PDI, PEI o política institucional vigentes que atiende el proyecto" dataDxfId="48" totalsRowDxfId="21"/>
    <tableColumn id="7" xr3:uid="{5A677950-E8EC-4B24-948D-B026F8B29A48}" name="Alcance o Resultado Esperado del Proyecto" dataDxfId="47" totalsRowDxfId="20"/>
    <tableColumn id="8" xr3:uid="{2FF6BA20-4130-42BE-B89A-06828F524D4E}" name="Nombre de las Fases - (Tiempo de Ejecución en Meses)" dataDxfId="46" totalsRowDxfId="19"/>
    <tableColumn id="9" xr3:uid="{B35FC86B-1F00-4256-9B51-37E95A5506D0}" name="Indique si el proyecto hace parte de su Plan de Regionalización" dataDxfId="45" totalsRowDxfId="18"/>
    <tableColumn id="10" xr3:uid="{C9955BAE-B02C-4B2D-AD46-102F29D64836}" name="Departamento _x000a_(En el cual se ejecutará el Proyecto)" dataDxfId="44" totalsRowDxfId="17"/>
    <tableColumn id="11" xr3:uid="{3D78263C-2719-4E22-A3B2-D6EF4A85ECE9}" name="Municipio _x000a_(En el cual se ejecutará el Proyecto)" dataDxfId="43" totalsRowDxfId="16"/>
    <tableColumn id="12" xr3:uid="{C85EB7E6-6E96-40B3-88ED-D03BE99A3E28}" name="Unidad de medida_x000a_(Unidades establecidas)_x000a_(Revisar pestaña &quot;Tabla_1.Sublineas_Inversión&quot;)" dataDxfId="42" totalsRowDxfId="15"/>
    <tableColumn id="13" xr3:uid="{55DDAA5E-37F8-409E-861C-B820F9C3900C}" name="Fecha Inicio del Proyecto del Inversión_x000a_(DD/MM/AAAA)" dataDxfId="41" totalsRowDxfId="14"/>
    <tableColumn id="14" xr3:uid="{8FCE6DEB-4FD9-471D-9010-856ECAEE400F}" name="Fecha de Finalización del Proyecto de Inversión_x000a_(DD/MM/AAAA)" dataDxfId="40" totalsRowDxfId="13"/>
    <tableColumn id="15" xr3:uid="{9158430E-1787-409E-B0E6-11F62C153428}" name="Año_x000a_2024" dataDxfId="39" totalsRowDxfId="12"/>
    <tableColumn id="16" xr3:uid="{D18F0763-A413-4738-BD31-4C395260E4BD}" name="Año_x000a_2025" dataDxfId="38" totalsRowDxfId="11"/>
    <tableColumn id="17" xr3:uid="{EC025001-FB50-4532-B167-7541CEBD6D5B}" name="Suma total de las metas" dataDxfId="37" totalsRowDxfId="10">
      <calculatedColumnFormula>SUM(P9:Q9)</calculatedColumnFormula>
    </tableColumn>
    <tableColumn id="18" xr3:uid="{AB50E287-D8B3-40A6-AD5F-1CF551794BC2}" name="Estampillas_x000a_(Recursos Pro-UNAL y Univ. Públicas)_x000a_(Ley 1697 / 13)" totalsRowFunction="sum" dataDxfId="36" totalsRowDxfId="9"/>
    <tableColumn id="19" xr3:uid="{2A5F423F-094C-428F-B81B-218C2FE5CE1D}" name="Otras estampillas_x000a_(Diferentes a Recursos Pro-UNAL y U. Públicas. Ley 1697/13)" totalsRowFunction="sum" dataDxfId="35" totalsRowDxfId="8"/>
    <tableColumn id="20" xr3:uid="{27198479-9F45-438B-94FB-A5EC078D48FF}" name="Recursos propios de la institución" totalsRowFunction="sum" dataDxfId="34" totalsRowDxfId="7"/>
    <tableColumn id="21" xr3:uid="{29859EC2-E90A-4154-9EFF-748257BAC5C6}" name="Recursos PFC Vigencias Anteriores _x000a_(Saldos de Proyectos Finalizados de las vigencias 2019 a 2023)" totalsRowFunction="sum" dataDxfId="33" totalsRowDxfId="6"/>
    <tableColumn id="22" xr3:uid="{41BC1DE9-6F8C-477B-B08D-4F027C9A54D6}" name="Rendimientos Financieros Recursos PFC Vigencias Anteriores _x000a_(Recursos de las vigencias 2019 a 2023)" totalsRowFunction="sum" dataDxfId="32" totalsRowDxfId="5"/>
    <tableColumn id="23" xr3:uid="{1C36F180-6DF6-4A80-B516-BB2BC35A790D}" name="Recursos PFC 2024_x000a_(Recursos adicionales asignados para la vigencia 2024)" totalsRowFunction="sum" dataDxfId="31" totalsRowDxfId="4"/>
    <tableColumn id="24" xr3:uid="{37CAFBF6-2D0D-496F-BC5D-AD850AA82466}" name="Otras fuentes_x000a_(Identificar cuáles son y describirlo en el campo de &quot;observaciones y aspectos relevantes del proyecto&quot;)" totalsRowFunction="sum" dataDxfId="30" totalsRowDxfId="3"/>
    <tableColumn id="25" xr3:uid="{2599B18D-F0E6-4ED1-915F-F7BA7BAD89C0}" name="Suma de las fuentes de financiación que componen el proyecto" totalsRowFunction="sum" dataDxfId="29" totalsRowDxfId="2">
      <calculatedColumnFormula>SUM(S9:Y9)</calculatedColumnFormula>
    </tableColumn>
    <tableColumn id="29" xr3:uid="{F7C55AF9-1219-4B43-ACD6-828AB19AAF75}" name="Riesgos del Proyecto de Inversión" dataDxfId="28" totalsRowDxfId="1"/>
    <tableColumn id="26" xr3:uid="{4F5C6411-71BA-4004-97C4-E14EC2FF575C}" name="OBSERVACIONES Y ASPECTOS RELEVANTES DEL PROYECTO" dataDxfId="27" totalsRowDxfId="0"/>
  </tableColumns>
  <tableStyleInfo name="TableStyleLight13"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0E40D-74D8-47F3-A976-7F7E3059663A}">
  <dimension ref="B2:I52"/>
  <sheetViews>
    <sheetView zoomScaleNormal="100" workbookViewId="0">
      <pane ySplit="4" topLeftCell="A32" activePane="bottomLeft" state="frozen"/>
      <selection pane="bottomLeft" activeCell="C7" sqref="C7"/>
    </sheetView>
  </sheetViews>
  <sheetFormatPr baseColWidth="10" defaultColWidth="11.42578125" defaultRowHeight="12.75" x14ac:dyDescent="0.2"/>
  <cols>
    <col min="1" max="1" width="1.5703125" style="4" customWidth="1"/>
    <col min="2" max="2" width="10" style="4" customWidth="1"/>
    <col min="3" max="3" width="41.5703125" style="4" customWidth="1"/>
    <col min="4" max="4" width="109.5703125" style="4" customWidth="1"/>
    <col min="5" max="5" width="10.85546875" style="4" customWidth="1"/>
    <col min="6" max="16384" width="11.42578125" style="4"/>
  </cols>
  <sheetData>
    <row r="2" spans="2:9" s="2" customFormat="1" ht="27" x14ac:dyDescent="0.35">
      <c r="B2" s="89" t="s">
        <v>0</v>
      </c>
      <c r="C2" s="89"/>
      <c r="D2" s="89"/>
      <c r="E2" s="1"/>
      <c r="F2" s="1"/>
      <c r="G2" s="1"/>
      <c r="H2" s="1"/>
      <c r="I2" s="1"/>
    </row>
    <row r="3" spans="2:9" s="3" customFormat="1" ht="14.25" x14ac:dyDescent="0.2">
      <c r="B3" s="13"/>
    </row>
    <row r="4" spans="2:9" ht="14.25" x14ac:dyDescent="0.2">
      <c r="B4" s="14" t="s">
        <v>1</v>
      </c>
      <c r="C4" s="14" t="s">
        <v>2</v>
      </c>
      <c r="D4" s="14" t="s">
        <v>3</v>
      </c>
      <c r="E4" s="3"/>
    </row>
    <row r="5" spans="2:9" ht="45" customHeight="1" x14ac:dyDescent="0.2">
      <c r="B5" s="40"/>
      <c r="C5" s="41" t="s">
        <v>4</v>
      </c>
      <c r="D5" s="42" t="s">
        <v>5</v>
      </c>
      <c r="E5" s="3"/>
    </row>
    <row r="6" spans="2:9" ht="45" customHeight="1" x14ac:dyDescent="0.2">
      <c r="B6" s="40"/>
      <c r="C6" s="41" t="s">
        <v>6</v>
      </c>
      <c r="D6" s="42" t="s">
        <v>7</v>
      </c>
      <c r="E6" s="3"/>
    </row>
    <row r="7" spans="2:9" ht="45" customHeight="1" x14ac:dyDescent="0.2">
      <c r="B7" s="40"/>
      <c r="C7" s="41" t="s">
        <v>8</v>
      </c>
      <c r="D7" s="42" t="s">
        <v>9</v>
      </c>
      <c r="E7" s="3"/>
    </row>
    <row r="8" spans="2:9" ht="69" customHeight="1" x14ac:dyDescent="0.2">
      <c r="B8" s="40"/>
      <c r="C8" s="41" t="s">
        <v>10</v>
      </c>
      <c r="D8" s="42" t="s">
        <v>1188</v>
      </c>
      <c r="E8" s="3"/>
    </row>
    <row r="9" spans="2:9" ht="45" customHeight="1" x14ac:dyDescent="0.2">
      <c r="B9" s="43"/>
      <c r="C9" s="41" t="s">
        <v>11</v>
      </c>
      <c r="D9" s="42" t="s">
        <v>12</v>
      </c>
      <c r="E9" s="3"/>
    </row>
    <row r="10" spans="2:9" ht="45" customHeight="1" x14ac:dyDescent="0.2">
      <c r="B10" s="40"/>
      <c r="C10" s="41" t="s">
        <v>13</v>
      </c>
      <c r="D10" s="42" t="s">
        <v>14</v>
      </c>
      <c r="E10" s="3"/>
    </row>
    <row r="11" spans="2:9" ht="45" customHeight="1" thickBot="1" x14ac:dyDescent="0.25">
      <c r="B11" s="40"/>
      <c r="C11" s="41" t="s">
        <v>15</v>
      </c>
      <c r="D11" s="42" t="s">
        <v>16</v>
      </c>
      <c r="E11" s="3"/>
    </row>
    <row r="12" spans="2:9" ht="50.1" customHeight="1" thickBot="1" x14ac:dyDescent="0.25">
      <c r="B12" s="40"/>
      <c r="C12" s="41" t="s">
        <v>17</v>
      </c>
      <c r="D12" s="44" t="s">
        <v>18</v>
      </c>
      <c r="E12" s="3"/>
    </row>
    <row r="13" spans="2:9" ht="45" customHeight="1" x14ac:dyDescent="0.2">
      <c r="B13" s="40"/>
      <c r="C13" s="41" t="s">
        <v>19</v>
      </c>
      <c r="D13" s="42" t="s">
        <v>20</v>
      </c>
      <c r="E13" s="3"/>
    </row>
    <row r="14" spans="2:9" ht="45" customHeight="1" x14ac:dyDescent="0.2">
      <c r="B14" s="40"/>
      <c r="C14" s="41" t="s">
        <v>21</v>
      </c>
      <c r="D14" s="42" t="s">
        <v>22</v>
      </c>
      <c r="E14" s="3"/>
    </row>
    <row r="15" spans="2:9" ht="45" customHeight="1" x14ac:dyDescent="0.2">
      <c r="B15" s="40"/>
      <c r="C15" s="41" t="s">
        <v>23</v>
      </c>
      <c r="D15" s="42" t="s">
        <v>24</v>
      </c>
      <c r="E15" s="3"/>
    </row>
    <row r="16" spans="2:9" ht="45" customHeight="1" x14ac:dyDescent="0.2">
      <c r="B16" s="40"/>
      <c r="C16" s="41" t="s">
        <v>25</v>
      </c>
      <c r="D16" s="42" t="s">
        <v>26</v>
      </c>
      <c r="E16" s="3"/>
    </row>
    <row r="17" spans="2:5" ht="45" customHeight="1" x14ac:dyDescent="0.2">
      <c r="B17" s="40"/>
      <c r="C17" s="41" t="s">
        <v>27</v>
      </c>
      <c r="D17" s="42" t="s">
        <v>28</v>
      </c>
      <c r="E17" s="3"/>
    </row>
    <row r="18" spans="2:5" ht="45" customHeight="1" x14ac:dyDescent="0.2">
      <c r="B18" s="40"/>
      <c r="C18" s="41" t="s">
        <v>29</v>
      </c>
      <c r="D18" s="42" t="s">
        <v>30</v>
      </c>
      <c r="E18" s="3"/>
    </row>
    <row r="19" spans="2:5" ht="45" customHeight="1" x14ac:dyDescent="0.2">
      <c r="B19" s="40"/>
      <c r="C19" s="41" t="s">
        <v>31</v>
      </c>
      <c r="D19" s="42" t="s">
        <v>32</v>
      </c>
      <c r="E19" s="3"/>
    </row>
    <row r="20" spans="2:5" ht="60" customHeight="1" x14ac:dyDescent="0.2">
      <c r="B20" s="40"/>
      <c r="C20" s="41" t="s">
        <v>33</v>
      </c>
      <c r="D20" s="42" t="s">
        <v>34</v>
      </c>
      <c r="E20" s="3"/>
    </row>
    <row r="21" spans="2:5" ht="45" customHeight="1" x14ac:dyDescent="0.2">
      <c r="B21" s="40"/>
      <c r="C21" s="45" t="s">
        <v>35</v>
      </c>
      <c r="D21" s="42" t="s">
        <v>36</v>
      </c>
      <c r="E21" s="3"/>
    </row>
    <row r="22" spans="2:5" ht="45" customHeight="1" x14ac:dyDescent="0.2">
      <c r="B22" s="40"/>
      <c r="C22" s="45" t="s">
        <v>37</v>
      </c>
      <c r="D22" s="42" t="s">
        <v>36</v>
      </c>
      <c r="E22" s="3"/>
    </row>
    <row r="23" spans="2:5" ht="45" customHeight="1" x14ac:dyDescent="0.2">
      <c r="B23" s="40"/>
      <c r="C23" s="41" t="s">
        <v>38</v>
      </c>
      <c r="D23" s="42" t="s">
        <v>39</v>
      </c>
      <c r="E23" s="3"/>
    </row>
    <row r="24" spans="2:5" ht="45" customHeight="1" x14ac:dyDescent="0.2">
      <c r="B24" s="40"/>
      <c r="C24" s="41" t="s">
        <v>40</v>
      </c>
      <c r="D24" s="42" t="s">
        <v>41</v>
      </c>
      <c r="E24" s="3"/>
    </row>
    <row r="25" spans="2:5" ht="45" customHeight="1" x14ac:dyDescent="0.2">
      <c r="B25" s="40"/>
      <c r="C25" s="41" t="s">
        <v>42</v>
      </c>
      <c r="D25" s="42" t="s">
        <v>43</v>
      </c>
      <c r="E25" s="3"/>
    </row>
    <row r="26" spans="2:5" ht="45" customHeight="1" x14ac:dyDescent="0.2">
      <c r="B26" s="40"/>
      <c r="C26" s="41" t="s">
        <v>44</v>
      </c>
      <c r="D26" s="42" t="s">
        <v>45</v>
      </c>
      <c r="E26" s="3"/>
    </row>
    <row r="27" spans="2:5" ht="80.099999999999994" customHeight="1" x14ac:dyDescent="0.2">
      <c r="B27" s="40"/>
      <c r="C27" s="41" t="s">
        <v>46</v>
      </c>
      <c r="D27" s="42" t="s">
        <v>47</v>
      </c>
      <c r="E27" s="3"/>
    </row>
    <row r="28" spans="2:5" ht="102" customHeight="1" x14ac:dyDescent="0.2">
      <c r="B28" s="40"/>
      <c r="C28" s="24" t="s">
        <v>48</v>
      </c>
      <c r="D28" s="42" t="s">
        <v>49</v>
      </c>
      <c r="E28" s="3"/>
    </row>
    <row r="29" spans="2:5" ht="51.95" customHeight="1" x14ac:dyDescent="0.2">
      <c r="B29" s="40"/>
      <c r="C29" s="46" t="s">
        <v>1192</v>
      </c>
      <c r="D29" s="42" t="s">
        <v>50</v>
      </c>
      <c r="E29" s="3"/>
    </row>
    <row r="30" spans="2:5" ht="51.95" customHeight="1" x14ac:dyDescent="0.2">
      <c r="B30" s="40"/>
      <c r="C30" s="41" t="s">
        <v>51</v>
      </c>
      <c r="D30" s="42" t="s">
        <v>52</v>
      </c>
      <c r="E30" s="3"/>
    </row>
    <row r="31" spans="2:5" ht="51.95" customHeight="1" x14ac:dyDescent="0.2">
      <c r="B31" s="40"/>
      <c r="C31" s="41" t="s">
        <v>53</v>
      </c>
      <c r="D31" s="42" t="s">
        <v>54</v>
      </c>
      <c r="E31" s="3"/>
    </row>
    <row r="32" spans="2:5" ht="51.95" customHeight="1" x14ac:dyDescent="0.2">
      <c r="B32" s="40"/>
      <c r="C32" s="47" t="s">
        <v>55</v>
      </c>
      <c r="D32" s="48" t="s">
        <v>56</v>
      </c>
      <c r="E32" s="3"/>
    </row>
    <row r="33" spans="2:5" ht="45" customHeight="1" x14ac:dyDescent="0.2">
      <c r="B33" s="40"/>
      <c r="C33" s="41" t="s">
        <v>57</v>
      </c>
      <c r="D33" s="42" t="s">
        <v>58</v>
      </c>
      <c r="E33" s="3"/>
    </row>
    <row r="34" spans="2:5" ht="14.25" x14ac:dyDescent="0.2">
      <c r="E34" s="3"/>
    </row>
    <row r="35" spans="2:5" ht="14.25" x14ac:dyDescent="0.2">
      <c r="E35" s="3"/>
    </row>
    <row r="36" spans="2:5" ht="14.25" x14ac:dyDescent="0.2">
      <c r="E36" s="3"/>
    </row>
    <row r="37" spans="2:5" ht="14.25" x14ac:dyDescent="0.2">
      <c r="E37" s="3"/>
    </row>
    <row r="38" spans="2:5" ht="14.25" x14ac:dyDescent="0.2">
      <c r="E38" s="3"/>
    </row>
    <row r="39" spans="2:5" ht="14.25" x14ac:dyDescent="0.2">
      <c r="E39" s="3"/>
    </row>
    <row r="40" spans="2:5" ht="14.25" x14ac:dyDescent="0.2">
      <c r="E40" s="3"/>
    </row>
    <row r="41" spans="2:5" ht="14.25" x14ac:dyDescent="0.2">
      <c r="E41" s="3"/>
    </row>
    <row r="42" spans="2:5" ht="14.25" x14ac:dyDescent="0.2">
      <c r="E42" s="3"/>
    </row>
    <row r="43" spans="2:5" ht="14.25" x14ac:dyDescent="0.2">
      <c r="E43" s="3"/>
    </row>
    <row r="44" spans="2:5" ht="14.25" x14ac:dyDescent="0.2">
      <c r="E44" s="3"/>
    </row>
    <row r="45" spans="2:5" ht="14.25" x14ac:dyDescent="0.2">
      <c r="E45" s="3"/>
    </row>
    <row r="46" spans="2:5" ht="14.25" x14ac:dyDescent="0.2">
      <c r="E46" s="3"/>
    </row>
    <row r="47" spans="2:5" ht="14.25" x14ac:dyDescent="0.2">
      <c r="E47" s="3"/>
    </row>
    <row r="48" spans="2:5" ht="14.25" x14ac:dyDescent="0.2">
      <c r="E48" s="3"/>
    </row>
    <row r="49" spans="5:5" ht="14.25" x14ac:dyDescent="0.2">
      <c r="E49" s="3"/>
    </row>
    <row r="50" spans="5:5" ht="14.25" x14ac:dyDescent="0.2">
      <c r="E50" s="3"/>
    </row>
    <row r="51" spans="5:5" ht="14.25" x14ac:dyDescent="0.2">
      <c r="E51" s="3"/>
    </row>
    <row r="52" spans="5:5" ht="14.25" x14ac:dyDescent="0.2">
      <c r="E52" s="3"/>
    </row>
  </sheetData>
  <mergeCells count="1">
    <mergeCell ref="B2:D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4E792-82E3-423C-9A06-4C98058E7810}">
  <dimension ref="B1:AB16"/>
  <sheetViews>
    <sheetView showGridLines="0" tabSelected="1" topLeftCell="P1" zoomScale="80" zoomScaleNormal="80" workbookViewId="0">
      <selection activeCell="AB12" sqref="AB12"/>
    </sheetView>
  </sheetViews>
  <sheetFormatPr baseColWidth="10" defaultColWidth="11.42578125" defaultRowHeight="12" x14ac:dyDescent="0.2"/>
  <cols>
    <col min="1" max="1" width="1.28515625" style="38" customWidth="1"/>
    <col min="2" max="2" width="10.140625" style="38" bestFit="1" customWidth="1"/>
    <col min="3" max="3" width="28.28515625" style="38" customWidth="1"/>
    <col min="4" max="4" width="23.5703125" style="38" customWidth="1"/>
    <col min="5" max="5" width="24.28515625" style="38" customWidth="1"/>
    <col min="6" max="6" width="57.85546875" style="38" customWidth="1"/>
    <col min="7" max="7" width="73" style="38" customWidth="1"/>
    <col min="8" max="8" width="49.140625" style="38" customWidth="1"/>
    <col min="9" max="9" width="25.5703125" style="38" customWidth="1"/>
    <col min="10" max="10" width="15.85546875" style="39" customWidth="1"/>
    <col min="11" max="11" width="17.85546875" style="38" customWidth="1"/>
    <col min="12" max="12" width="16" style="38" customWidth="1"/>
    <col min="13" max="13" width="30.5703125" style="38" customWidth="1"/>
    <col min="14" max="15" width="13.7109375" style="38" customWidth="1"/>
    <col min="16" max="18" width="11.42578125" style="38" customWidth="1"/>
    <col min="19" max="23" width="15.5703125" style="38" customWidth="1"/>
    <col min="24" max="24" width="17.42578125" style="38" customWidth="1"/>
    <col min="25" max="25" width="15.5703125" style="38" customWidth="1"/>
    <col min="26" max="26" width="20" style="38" customWidth="1"/>
    <col min="27" max="27" width="27.7109375" style="38" customWidth="1"/>
    <col min="28" max="28" width="40.7109375" style="38" customWidth="1"/>
    <col min="29" max="16384" width="11.42578125" style="38"/>
  </cols>
  <sheetData>
    <row r="1" spans="2:28" s="25" customFormat="1" ht="5.0999999999999996" customHeight="1" thickBot="1" x14ac:dyDescent="0.3">
      <c r="M1" s="26"/>
    </row>
    <row r="2" spans="2:28" s="25" customFormat="1" ht="39.950000000000003" customHeight="1" thickBot="1" x14ac:dyDescent="0.3">
      <c r="B2" s="90" t="s">
        <v>59</v>
      </c>
      <c r="C2" s="91"/>
      <c r="D2" s="91"/>
      <c r="E2" s="91"/>
      <c r="F2" s="91"/>
      <c r="G2" s="91"/>
      <c r="H2" s="91"/>
      <c r="I2" s="91"/>
      <c r="J2" s="91"/>
      <c r="K2" s="91"/>
      <c r="L2" s="91"/>
      <c r="M2" s="91"/>
      <c r="N2" s="91"/>
      <c r="O2" s="91"/>
      <c r="P2" s="94"/>
      <c r="Q2" s="94"/>
      <c r="R2" s="94"/>
      <c r="S2" s="94"/>
      <c r="T2" s="94"/>
      <c r="U2" s="94"/>
      <c r="V2" s="94"/>
      <c r="W2" s="94"/>
      <c r="X2" s="94"/>
      <c r="Y2" s="94"/>
      <c r="Z2" s="94"/>
      <c r="AA2" s="94"/>
      <c r="AB2" s="95"/>
    </row>
    <row r="3" spans="2:28" s="25" customFormat="1" ht="15" customHeight="1" x14ac:dyDescent="0.25">
      <c r="M3" s="26"/>
    </row>
    <row r="4" spans="2:28" s="25" customFormat="1" ht="24.95" customHeight="1" x14ac:dyDescent="0.25">
      <c r="C4" s="49" t="s">
        <v>60</v>
      </c>
      <c r="D4" s="81">
        <v>1212</v>
      </c>
      <c r="E4" s="96" t="s">
        <v>1196</v>
      </c>
      <c r="F4" s="96"/>
      <c r="G4" s="97"/>
      <c r="K4" s="27"/>
      <c r="L4" s="27"/>
    </row>
    <row r="5" spans="2:28" s="25" customFormat="1" ht="30" customHeight="1" x14ac:dyDescent="0.25">
      <c r="B5" s="27"/>
      <c r="C5" s="27"/>
      <c r="D5" s="27"/>
      <c r="E5" s="27"/>
      <c r="F5" s="27"/>
      <c r="G5" s="27"/>
      <c r="H5" s="27"/>
      <c r="I5" s="27"/>
      <c r="J5" s="27"/>
      <c r="K5" s="27"/>
      <c r="L5" s="27"/>
      <c r="M5" s="28"/>
      <c r="N5" s="27"/>
      <c r="O5" s="27"/>
      <c r="P5" s="27"/>
      <c r="Q5" s="27"/>
      <c r="R5" s="27"/>
      <c r="S5" s="27"/>
    </row>
    <row r="6" spans="2:28" s="25" customFormat="1" ht="36.950000000000003" customHeight="1" x14ac:dyDescent="0.25">
      <c r="B6" s="93"/>
      <c r="C6" s="93"/>
      <c r="D6" s="93"/>
      <c r="E6" s="93"/>
      <c r="F6" s="93"/>
      <c r="G6" s="93"/>
      <c r="H6" s="93"/>
      <c r="I6" s="93"/>
      <c r="J6" s="93"/>
      <c r="K6" s="93"/>
      <c r="L6" s="93"/>
      <c r="M6" s="93"/>
      <c r="N6" s="93"/>
      <c r="O6" s="93"/>
      <c r="P6" s="93"/>
      <c r="Q6" s="93"/>
      <c r="R6" s="93"/>
      <c r="S6" s="93"/>
    </row>
    <row r="7" spans="2:28" s="29" customFormat="1" ht="42" customHeight="1" x14ac:dyDescent="0.25">
      <c r="B7" s="92" t="s">
        <v>1194</v>
      </c>
      <c r="C7" s="92"/>
      <c r="D7" s="92"/>
      <c r="E7" s="92"/>
      <c r="F7" s="92"/>
      <c r="G7" s="92"/>
      <c r="H7" s="92"/>
      <c r="I7" s="92"/>
      <c r="J7" s="92"/>
      <c r="K7" s="92"/>
      <c r="L7" s="92"/>
      <c r="M7" s="92"/>
      <c r="N7" s="92"/>
      <c r="O7" s="92"/>
      <c r="P7" s="92" t="s">
        <v>61</v>
      </c>
      <c r="Q7" s="92"/>
      <c r="R7" s="92"/>
      <c r="S7" s="92" t="s">
        <v>62</v>
      </c>
      <c r="T7" s="92"/>
      <c r="U7" s="92"/>
      <c r="V7" s="92"/>
      <c r="W7" s="92"/>
      <c r="X7" s="92"/>
      <c r="Y7" s="92"/>
      <c r="Z7" s="92"/>
      <c r="AA7" s="52"/>
      <c r="AB7" s="52"/>
    </row>
    <row r="8" spans="2:28" s="29" customFormat="1" ht="82.5" customHeight="1" x14ac:dyDescent="0.25">
      <c r="B8" s="50" t="s">
        <v>63</v>
      </c>
      <c r="C8" s="49" t="s">
        <v>64</v>
      </c>
      <c r="D8" s="49" t="s">
        <v>65</v>
      </c>
      <c r="E8" s="49" t="s">
        <v>66</v>
      </c>
      <c r="F8" s="49" t="s">
        <v>15</v>
      </c>
      <c r="G8" s="49" t="s">
        <v>17</v>
      </c>
      <c r="H8" s="49" t="s">
        <v>19</v>
      </c>
      <c r="I8" s="49" t="s">
        <v>67</v>
      </c>
      <c r="J8" s="49" t="s">
        <v>23</v>
      </c>
      <c r="K8" s="49" t="s">
        <v>68</v>
      </c>
      <c r="L8" s="49" t="s">
        <v>69</v>
      </c>
      <c r="M8" s="49" t="s">
        <v>70</v>
      </c>
      <c r="N8" s="49" t="s">
        <v>71</v>
      </c>
      <c r="O8" s="49" t="s">
        <v>72</v>
      </c>
      <c r="P8" s="49" t="s">
        <v>73</v>
      </c>
      <c r="Q8" s="49" t="s">
        <v>1189</v>
      </c>
      <c r="R8" s="49" t="s">
        <v>74</v>
      </c>
      <c r="S8" s="49" t="s">
        <v>75</v>
      </c>
      <c r="T8" s="49" t="s">
        <v>76</v>
      </c>
      <c r="U8" s="49" t="s">
        <v>77</v>
      </c>
      <c r="V8" s="49" t="s">
        <v>1195</v>
      </c>
      <c r="W8" s="49" t="s">
        <v>1190</v>
      </c>
      <c r="X8" s="49" t="s">
        <v>1191</v>
      </c>
      <c r="Y8" s="49" t="s">
        <v>78</v>
      </c>
      <c r="Z8" s="51" t="s">
        <v>53</v>
      </c>
      <c r="AA8" s="53" t="s">
        <v>55</v>
      </c>
      <c r="AB8" s="53" t="s">
        <v>57</v>
      </c>
    </row>
    <row r="9" spans="2:28" s="37" customFormat="1" ht="108.75" customHeight="1" x14ac:dyDescent="0.25">
      <c r="B9" s="30">
        <v>1</v>
      </c>
      <c r="C9" s="80" t="s">
        <v>88</v>
      </c>
      <c r="D9" s="80" t="s">
        <v>89</v>
      </c>
      <c r="E9" s="80" t="s">
        <v>1197</v>
      </c>
      <c r="F9" s="80" t="s">
        <v>1212</v>
      </c>
      <c r="G9" s="80" t="s">
        <v>1198</v>
      </c>
      <c r="H9" s="87" t="s">
        <v>1217</v>
      </c>
      <c r="I9" s="31" t="s">
        <v>1206</v>
      </c>
      <c r="J9" s="32" t="s">
        <v>1</v>
      </c>
      <c r="K9" s="31" t="s">
        <v>175</v>
      </c>
      <c r="L9" s="31" t="s">
        <v>960</v>
      </c>
      <c r="M9" s="80" t="s">
        <v>97</v>
      </c>
      <c r="N9" s="33">
        <v>45505</v>
      </c>
      <c r="O9" s="33">
        <v>45657</v>
      </c>
      <c r="P9" s="34">
        <v>500</v>
      </c>
      <c r="Q9" s="34">
        <v>0</v>
      </c>
      <c r="R9" s="54">
        <v>500</v>
      </c>
      <c r="S9" s="35">
        <v>0</v>
      </c>
      <c r="T9" s="35">
        <v>0</v>
      </c>
      <c r="U9" s="35">
        <v>0</v>
      </c>
      <c r="V9" s="35">
        <v>0</v>
      </c>
      <c r="W9" s="35">
        <v>0</v>
      </c>
      <c r="X9" s="35">
        <v>700000000</v>
      </c>
      <c r="Y9" s="35">
        <v>0</v>
      </c>
      <c r="Z9" s="63">
        <f t="shared" ref="Z9:Z13" si="0">SUM(S9:Y9)</f>
        <v>700000000</v>
      </c>
      <c r="AA9" s="83" t="s">
        <v>1213</v>
      </c>
      <c r="AB9" s="36"/>
    </row>
    <row r="10" spans="2:28" s="37" customFormat="1" ht="201.75" customHeight="1" x14ac:dyDescent="0.25">
      <c r="B10" s="30">
        <v>2</v>
      </c>
      <c r="C10" s="80" t="s">
        <v>88</v>
      </c>
      <c r="D10" s="80" t="s">
        <v>99</v>
      </c>
      <c r="E10" s="80" t="s">
        <v>1205</v>
      </c>
      <c r="F10" s="80" t="s">
        <v>1211</v>
      </c>
      <c r="G10" s="80" t="s">
        <v>1199</v>
      </c>
      <c r="H10" s="86" t="s">
        <v>1220</v>
      </c>
      <c r="I10" s="31" t="s">
        <v>1207</v>
      </c>
      <c r="J10" s="32" t="s">
        <v>1</v>
      </c>
      <c r="K10" s="31" t="s">
        <v>175</v>
      </c>
      <c r="L10" s="31" t="s">
        <v>960</v>
      </c>
      <c r="M10" s="80" t="s">
        <v>96</v>
      </c>
      <c r="N10" s="33">
        <v>45505</v>
      </c>
      <c r="O10" s="33">
        <v>45657</v>
      </c>
      <c r="P10" s="34">
        <v>1500</v>
      </c>
      <c r="Q10" s="34">
        <v>0</v>
      </c>
      <c r="R10" s="54">
        <f>SUM(P10:Q10)</f>
        <v>1500</v>
      </c>
      <c r="S10" s="35">
        <v>0</v>
      </c>
      <c r="T10" s="35">
        <v>0</v>
      </c>
      <c r="U10" s="35">
        <v>0</v>
      </c>
      <c r="V10" s="35">
        <v>0</v>
      </c>
      <c r="W10" s="35">
        <v>0</v>
      </c>
      <c r="X10" s="35">
        <v>300000000</v>
      </c>
      <c r="Y10" s="35">
        <v>0</v>
      </c>
      <c r="Z10" s="63">
        <f t="shared" si="0"/>
        <v>300000000</v>
      </c>
      <c r="AA10" s="84" t="s">
        <v>1213</v>
      </c>
      <c r="AB10" s="88" t="s">
        <v>1219</v>
      </c>
    </row>
    <row r="11" spans="2:28" s="37" customFormat="1" ht="144.75" customHeight="1" x14ac:dyDescent="0.25">
      <c r="B11" s="32">
        <v>3</v>
      </c>
      <c r="C11" s="80" t="s">
        <v>79</v>
      </c>
      <c r="D11" s="80" t="s">
        <v>80</v>
      </c>
      <c r="E11" s="80" t="s">
        <v>1204</v>
      </c>
      <c r="F11" s="80" t="s">
        <v>1208</v>
      </c>
      <c r="G11" s="80" t="s">
        <v>1200</v>
      </c>
      <c r="H11" s="80" t="s">
        <v>1214</v>
      </c>
      <c r="I11" s="31" t="s">
        <v>1202</v>
      </c>
      <c r="J11" s="32" t="s">
        <v>1</v>
      </c>
      <c r="K11" s="31" t="s">
        <v>175</v>
      </c>
      <c r="L11" s="31" t="s">
        <v>960</v>
      </c>
      <c r="M11" s="80" t="s">
        <v>83</v>
      </c>
      <c r="N11" s="33">
        <v>45505</v>
      </c>
      <c r="O11" s="33">
        <v>45657</v>
      </c>
      <c r="P11" s="34">
        <v>2000</v>
      </c>
      <c r="Q11" s="34">
        <v>0</v>
      </c>
      <c r="R11" s="54">
        <f t="shared" ref="R11:R13" si="1">SUM(P11:Q11)</f>
        <v>2000</v>
      </c>
      <c r="S11" s="35">
        <v>0</v>
      </c>
      <c r="T11" s="35">
        <v>0</v>
      </c>
      <c r="U11" s="35">
        <v>0</v>
      </c>
      <c r="V11" s="35">
        <v>0</v>
      </c>
      <c r="W11" s="35">
        <v>0</v>
      </c>
      <c r="X11" s="35">
        <v>4500000000</v>
      </c>
      <c r="Y11" s="35">
        <v>0</v>
      </c>
      <c r="Z11" s="63">
        <f t="shared" si="0"/>
        <v>4500000000</v>
      </c>
      <c r="AA11" s="85" t="s">
        <v>1213</v>
      </c>
      <c r="AB11" s="80" t="s">
        <v>1215</v>
      </c>
    </row>
    <row r="12" spans="2:28" s="37" customFormat="1" ht="119.25" customHeight="1" x14ac:dyDescent="0.25">
      <c r="B12" s="30">
        <v>4</v>
      </c>
      <c r="C12" s="80" t="s">
        <v>79</v>
      </c>
      <c r="D12" s="80" t="s">
        <v>84</v>
      </c>
      <c r="E12" s="80" t="s">
        <v>1209</v>
      </c>
      <c r="F12" s="80" t="s">
        <v>1210</v>
      </c>
      <c r="G12" s="80" t="s">
        <v>1201</v>
      </c>
      <c r="H12" s="80" t="s">
        <v>1218</v>
      </c>
      <c r="I12" s="31" t="s">
        <v>1203</v>
      </c>
      <c r="J12" s="32" t="s">
        <v>1</v>
      </c>
      <c r="K12" s="31" t="s">
        <v>175</v>
      </c>
      <c r="L12" s="31" t="s">
        <v>960</v>
      </c>
      <c r="M12" s="80" t="s">
        <v>117</v>
      </c>
      <c r="N12" s="33">
        <v>45505</v>
      </c>
      <c r="O12" s="33">
        <v>45657</v>
      </c>
      <c r="P12" s="34">
        <v>5</v>
      </c>
      <c r="Q12" s="34">
        <v>0</v>
      </c>
      <c r="R12" s="54">
        <f t="shared" si="1"/>
        <v>5</v>
      </c>
      <c r="S12" s="35">
        <v>0</v>
      </c>
      <c r="T12" s="35">
        <v>0</v>
      </c>
      <c r="U12" s="35">
        <v>0</v>
      </c>
      <c r="V12" s="35">
        <v>0</v>
      </c>
      <c r="W12" s="35">
        <v>0</v>
      </c>
      <c r="X12" s="35">
        <v>282078644</v>
      </c>
      <c r="Y12" s="35">
        <v>0</v>
      </c>
      <c r="Z12" s="63">
        <f t="shared" si="0"/>
        <v>282078644</v>
      </c>
      <c r="AA12" s="85" t="s">
        <v>1213</v>
      </c>
      <c r="AB12" s="31"/>
    </row>
    <row r="13" spans="2:28" s="37" customFormat="1" ht="131.25" customHeight="1" x14ac:dyDescent="0.25">
      <c r="B13" s="32">
        <v>4</v>
      </c>
      <c r="C13" s="80" t="s">
        <v>79</v>
      </c>
      <c r="D13" s="80" t="s">
        <v>84</v>
      </c>
      <c r="E13" s="80" t="s">
        <v>1209</v>
      </c>
      <c r="F13" s="80" t="s">
        <v>1210</v>
      </c>
      <c r="G13" s="80" t="s">
        <v>1201</v>
      </c>
      <c r="H13" s="80" t="s">
        <v>1216</v>
      </c>
      <c r="I13" s="31" t="s">
        <v>1203</v>
      </c>
      <c r="J13" s="32" t="s">
        <v>1</v>
      </c>
      <c r="K13" s="31" t="s">
        <v>175</v>
      </c>
      <c r="L13" s="31" t="s">
        <v>960</v>
      </c>
      <c r="M13" s="80" t="s">
        <v>119</v>
      </c>
      <c r="N13" s="33">
        <v>45505</v>
      </c>
      <c r="O13" s="33">
        <v>45657</v>
      </c>
      <c r="P13" s="34">
        <v>1</v>
      </c>
      <c r="Q13" s="34">
        <v>0</v>
      </c>
      <c r="R13" s="54">
        <f t="shared" si="1"/>
        <v>1</v>
      </c>
      <c r="S13" s="35">
        <v>0</v>
      </c>
      <c r="T13" s="35">
        <v>0</v>
      </c>
      <c r="U13" s="35">
        <v>0</v>
      </c>
      <c r="V13" s="35">
        <v>0</v>
      </c>
      <c r="W13" s="35">
        <v>0</v>
      </c>
      <c r="X13" s="35">
        <v>800000000</v>
      </c>
      <c r="Y13" s="35">
        <v>0</v>
      </c>
      <c r="Z13" s="63">
        <f t="shared" si="0"/>
        <v>800000000</v>
      </c>
      <c r="AA13" s="85" t="s">
        <v>1213</v>
      </c>
      <c r="AB13" s="31"/>
    </row>
    <row r="14" spans="2:28" ht="24.95" customHeight="1" x14ac:dyDescent="0.2">
      <c r="B14" s="55"/>
      <c r="C14" s="56"/>
      <c r="D14" s="56"/>
      <c r="E14" s="56"/>
      <c r="F14" s="56"/>
      <c r="G14" s="56"/>
      <c r="H14" s="56"/>
      <c r="I14" s="56"/>
      <c r="J14" s="57"/>
      <c r="K14" s="56"/>
      <c r="L14" s="56"/>
      <c r="M14" s="56"/>
      <c r="N14" s="58"/>
      <c r="O14" s="58"/>
      <c r="P14" s="59"/>
      <c r="Q14" s="59"/>
      <c r="R14" s="60"/>
      <c r="S14" s="61">
        <f>SUBTOTAL(109,BD_Proyectos2023[Estampillas
(Recursos Pro-UNAL y Univ. Públicas)
(Ley 1697 / 13)])</f>
        <v>0</v>
      </c>
      <c r="T14" s="62">
        <f>SUBTOTAL(109,BD_Proyectos2023[Otras estampillas
(Diferentes a Recursos Pro-UNAL y U. Públicas. Ley 1697/13)])</f>
        <v>0</v>
      </c>
      <c r="U14" s="62">
        <f>SUBTOTAL(109,BD_Proyectos2023[Recursos propios de la institución])</f>
        <v>0</v>
      </c>
      <c r="V14" s="62">
        <f>SUBTOTAL(109,BD_Proyectos2023[Recursos PFC Vigencias Anteriores 
(Saldos de Proyectos Finalizados de las vigencias 2019 a 2023)])</f>
        <v>0</v>
      </c>
      <c r="W14" s="62">
        <f>SUBTOTAL(109,BD_Proyectos2023[Rendimientos Financieros Recursos PFC Vigencias Anteriores 
(Recursos de las vigencias 2019 a 2023)])</f>
        <v>0</v>
      </c>
      <c r="X14" s="62">
        <f>SUBTOTAL(109,BD_Proyectos2023[Recursos PFC 2024
(Recursos adicionales asignados para la vigencia 2024)])</f>
        <v>6582078644</v>
      </c>
      <c r="Y14" s="62">
        <f>SUBTOTAL(109,BD_Proyectos2023[Otras fuentes
(Identificar cuáles son y describirlo en el campo de "observaciones y aspectos relevantes del proyecto")])</f>
        <v>0</v>
      </c>
      <c r="Z14" s="62">
        <f>SUBTOTAL(109,BD_Proyectos2023[Suma de las fuentes de financiación que componen el proyecto])</f>
        <v>6582078644</v>
      </c>
      <c r="AA14" s="35"/>
      <c r="AB14" s="31"/>
    </row>
    <row r="16" spans="2:28" x14ac:dyDescent="0.2">
      <c r="X16" s="82"/>
    </row>
  </sheetData>
  <mergeCells count="7">
    <mergeCell ref="B2:O2"/>
    <mergeCell ref="B7:O7"/>
    <mergeCell ref="P7:R7"/>
    <mergeCell ref="S7:Z7"/>
    <mergeCell ref="B6:S6"/>
    <mergeCell ref="P2:AB2"/>
    <mergeCell ref="E4:G4"/>
  </mergeCells>
  <dataValidations xWindow="463" yWindow="606" count="6">
    <dataValidation type="list" allowBlank="1" showInputMessage="1" showErrorMessage="1" sqref="D20" xr:uid="{CE14C17B-2716-4FB4-8DE5-EA8A96605F3A}">
      <formula1>INDIRECT(SUBSTITUTE(SUBSTITUTE(C20," ","_"),",","."))</formula1>
    </dataValidation>
    <dataValidation type="list" allowBlank="1" showInputMessage="1" showErrorMessage="1" errorTitle="ERROR" error="Seleccione la opción de la lista desplegable" prompt="Seleccione la opción de la lista desplegable" sqref="J9:J13" xr:uid="{775F2C02-1B6B-4412-AB56-105C7ED3EB04}">
      <formula1>"Si,No"</formula1>
    </dataValidation>
    <dataValidation type="textLength" operator="lessThanOrEqual" allowBlank="1" showInputMessage="1" showErrorMessage="1" errorTitle="ERROR" error="El texto no puede superar los 2.000 caracteres incluyendo espacios" prompt="Límite máximo de 2.000 caracteres incluyendo espacios" sqref="F9:H13" xr:uid="{D5325114-4F99-474F-8866-C6660E3D9429}">
      <formula1>2000</formula1>
    </dataValidation>
    <dataValidation type="list" allowBlank="1" showInputMessage="1" showErrorMessage="1" errorTitle="ERROR" error="Seleccione de la lista desplegable, según el Departamento seleccionado previamente" prompt="Seleccione de la lista desplegable, según el Departamento seleccionado previamente" sqref="L9:L13" xr:uid="{F966382A-D2F8-4B79-BC5E-F3DFB2D47A23}">
      <formula1>INDIRECT(SUBSTITUTE(SUBSTITUTE(K9," ","_"),",","."))</formula1>
    </dataValidation>
    <dataValidation type="list" allowBlank="1" showInputMessage="1" showErrorMessage="1" errorTitle="ERROR" error="Seleccione de la lista desplegable, según la Sublínea seleccionada previamente" prompt="Seleccione de la lista desplegable, según la Sublínea seleccionada previamente" sqref="M9:M13" xr:uid="{126717DB-DB9C-458E-8F71-3A1474231F96}">
      <formula1>INDIRECT(SUBSTITUTE(SUBSTITUTE(D9," ","_"),",","."))</formula1>
    </dataValidation>
    <dataValidation type="list" allowBlank="1" showInputMessage="1" showErrorMessage="1" errorTitle="ERROR" error="Seleccione de la lista desplegable, según la Llínea de Inversión seleccionada previamente" prompt="Seleccione de la lista desplegable, según la Llínea de Inversión seleccionada previamente" sqref="D9:D13" xr:uid="{451A9632-8059-4AED-9374-CFFC262C8FBD}">
      <formula1>INDIRECT(SUBSTITUTE(SUBSTITUTE(C9," ","_"),",","."))</formula1>
    </dataValidation>
  </dataValidations>
  <pageMargins left="0.7" right="0.7" top="0.75" bottom="0.75" header="0.3" footer="0.3"/>
  <pageSetup orientation="portrait" r:id="rId1"/>
  <drawing r:id="rId2"/>
  <legacyDrawing r:id="rId3"/>
  <tableParts count="1">
    <tablePart r:id="rId4"/>
  </tableParts>
  <extLst>
    <ext xmlns:x14="http://schemas.microsoft.com/office/spreadsheetml/2009/9/main" uri="{CCE6A557-97BC-4b89-ADB6-D9C93CAAB3DF}">
      <x14:dataValidations xmlns:xm="http://schemas.microsoft.com/office/excel/2006/main" xWindow="463" yWindow="606" count="2">
        <x14:dataValidation type="list" allowBlank="1" showInputMessage="1" showErrorMessage="1" errorTitle="ERROR" error="Seleccione de la lista desplegable la línea de inversión" prompt="Seleccione de la lista desplegable la línea de inversión_x000a_" xr:uid="{C2B1AD6A-B536-474B-BDCE-FF6CB1B09838}">
          <x14:formula1>
            <xm:f>LISTAS!$K$2:$L$2</xm:f>
          </x14:formula1>
          <xm:sqref>C9:C13</xm:sqref>
        </x14:dataValidation>
        <x14:dataValidation type="list" allowBlank="1" showInputMessage="1" showErrorMessage="1" errorTitle="ERROR" error="Seleccione el Departamento de la lista desplegable" prompt="Seleccione el Departamento de la lista desplegable" xr:uid="{BB016D21-756E-4FDA-9ADA-90BC326FB7C2}">
          <x14:formula1>
            <xm:f>LISTAS!$E$3:$E$35</xm:f>
          </x14:formula1>
          <xm:sqref>K9:K13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3A75B-7507-475A-8060-20CEAB351BB9}">
  <dimension ref="B1:G68"/>
  <sheetViews>
    <sheetView showGridLines="0" zoomScaleNormal="100" workbookViewId="0">
      <pane ySplit="2" topLeftCell="A3" activePane="bottomLeft" state="frozen"/>
      <selection pane="bottomLeft" activeCell="A3" sqref="A3"/>
    </sheetView>
  </sheetViews>
  <sheetFormatPr baseColWidth="10" defaultColWidth="11.42578125" defaultRowHeight="10.5" x14ac:dyDescent="0.25"/>
  <cols>
    <col min="1" max="1" width="1.28515625" style="15" customWidth="1"/>
    <col min="2" max="2" width="15.5703125" style="15" customWidth="1"/>
    <col min="3" max="3" width="18.5703125" style="15" customWidth="1"/>
    <col min="4" max="4" width="93.5703125" style="16" customWidth="1"/>
    <col min="5" max="5" width="28.5703125" style="17" customWidth="1"/>
    <col min="6" max="7" width="11.42578125" style="18"/>
    <col min="8" max="16384" width="11.42578125" style="15"/>
  </cols>
  <sheetData>
    <row r="1" spans="2:5" ht="6" customHeight="1" thickBot="1" x14ac:dyDescent="0.3"/>
    <row r="2" spans="2:5" ht="24.95" customHeight="1" thickBot="1" x14ac:dyDescent="0.3">
      <c r="B2" s="19" t="s">
        <v>90</v>
      </c>
      <c r="C2" s="20" t="s">
        <v>91</v>
      </c>
      <c r="D2" s="20" t="s">
        <v>92</v>
      </c>
      <c r="E2" s="21" t="s">
        <v>93</v>
      </c>
    </row>
    <row r="3" spans="2:5" ht="20.100000000000001" customHeight="1" x14ac:dyDescent="0.25">
      <c r="B3" s="98" t="s">
        <v>88</v>
      </c>
      <c r="C3" s="100" t="s">
        <v>89</v>
      </c>
      <c r="D3" s="103" t="s">
        <v>94</v>
      </c>
      <c r="E3" s="74" t="s">
        <v>95</v>
      </c>
    </row>
    <row r="4" spans="2:5" ht="20.100000000000001" customHeight="1" x14ac:dyDescent="0.25">
      <c r="B4" s="99"/>
      <c r="C4" s="101"/>
      <c r="D4" s="104"/>
      <c r="E4" s="75" t="s">
        <v>96</v>
      </c>
    </row>
    <row r="5" spans="2:5" ht="20.100000000000001" customHeight="1" x14ac:dyDescent="0.25">
      <c r="B5" s="99"/>
      <c r="C5" s="101"/>
      <c r="D5" s="104"/>
      <c r="E5" s="75" t="s">
        <v>97</v>
      </c>
    </row>
    <row r="6" spans="2:5" ht="20.100000000000001" customHeight="1" thickBot="1" x14ac:dyDescent="0.3">
      <c r="B6" s="99"/>
      <c r="C6" s="102"/>
      <c r="D6" s="105"/>
      <c r="E6" s="76" t="s">
        <v>98</v>
      </c>
    </row>
    <row r="7" spans="2:5" ht="20.100000000000001" customHeight="1" x14ac:dyDescent="0.25">
      <c r="B7" s="99"/>
      <c r="C7" s="100" t="s">
        <v>99</v>
      </c>
      <c r="D7" s="103" t="s">
        <v>100</v>
      </c>
      <c r="E7" s="74" t="s">
        <v>95</v>
      </c>
    </row>
    <row r="8" spans="2:5" ht="20.100000000000001" customHeight="1" x14ac:dyDescent="0.25">
      <c r="B8" s="99"/>
      <c r="C8" s="101"/>
      <c r="D8" s="104"/>
      <c r="E8" s="75" t="s">
        <v>96</v>
      </c>
    </row>
    <row r="9" spans="2:5" ht="20.100000000000001" customHeight="1" x14ac:dyDescent="0.25">
      <c r="B9" s="99"/>
      <c r="C9" s="101"/>
      <c r="D9" s="104"/>
      <c r="E9" s="75" t="s">
        <v>97</v>
      </c>
    </row>
    <row r="10" spans="2:5" ht="20.100000000000001" customHeight="1" thickBot="1" x14ac:dyDescent="0.3">
      <c r="B10" s="99"/>
      <c r="C10" s="101"/>
      <c r="D10" s="104"/>
      <c r="E10" s="77" t="s">
        <v>98</v>
      </c>
    </row>
    <row r="11" spans="2:5" ht="20.100000000000001" customHeight="1" x14ac:dyDescent="0.25">
      <c r="B11" s="98" t="s">
        <v>79</v>
      </c>
      <c r="C11" s="112" t="s">
        <v>80</v>
      </c>
      <c r="D11" s="113" t="s">
        <v>101</v>
      </c>
      <c r="E11" s="74" t="s">
        <v>83</v>
      </c>
    </row>
    <row r="12" spans="2:5" ht="20.100000000000001" customHeight="1" x14ac:dyDescent="0.25">
      <c r="B12" s="99"/>
      <c r="C12" s="110"/>
      <c r="D12" s="111"/>
      <c r="E12" s="75" t="s">
        <v>102</v>
      </c>
    </row>
    <row r="13" spans="2:5" ht="20.100000000000001" customHeight="1" x14ac:dyDescent="0.25">
      <c r="B13" s="99"/>
      <c r="C13" s="110"/>
      <c r="D13" s="111"/>
      <c r="E13" s="75" t="s">
        <v>103</v>
      </c>
    </row>
    <row r="14" spans="2:5" ht="20.100000000000001" customHeight="1" x14ac:dyDescent="0.25">
      <c r="B14" s="99"/>
      <c r="C14" s="110"/>
      <c r="D14" s="111"/>
      <c r="E14" s="75" t="s">
        <v>104</v>
      </c>
    </row>
    <row r="15" spans="2:5" ht="20.100000000000001" customHeight="1" x14ac:dyDescent="0.25">
      <c r="B15" s="99"/>
      <c r="C15" s="110"/>
      <c r="D15" s="111"/>
      <c r="E15" s="75" t="s">
        <v>105</v>
      </c>
    </row>
    <row r="16" spans="2:5" ht="20.100000000000001" customHeight="1" x14ac:dyDescent="0.25">
      <c r="B16" s="99"/>
      <c r="C16" s="110" t="s">
        <v>84</v>
      </c>
      <c r="D16" s="111" t="s">
        <v>112</v>
      </c>
      <c r="E16" s="75" t="s">
        <v>113</v>
      </c>
    </row>
    <row r="17" spans="2:5" ht="20.100000000000001" customHeight="1" x14ac:dyDescent="0.25">
      <c r="B17" s="99"/>
      <c r="C17" s="110"/>
      <c r="D17" s="111"/>
      <c r="E17" s="75" t="s">
        <v>114</v>
      </c>
    </row>
    <row r="18" spans="2:5" ht="20.100000000000001" customHeight="1" x14ac:dyDescent="0.25">
      <c r="B18" s="99"/>
      <c r="C18" s="110"/>
      <c r="D18" s="111"/>
      <c r="E18" s="75" t="s">
        <v>115</v>
      </c>
    </row>
    <row r="19" spans="2:5" ht="20.100000000000001" customHeight="1" x14ac:dyDescent="0.25">
      <c r="B19" s="99"/>
      <c r="C19" s="110"/>
      <c r="D19" s="111"/>
      <c r="E19" s="75" t="s">
        <v>87</v>
      </c>
    </row>
    <row r="20" spans="2:5" ht="20.100000000000001" customHeight="1" x14ac:dyDescent="0.25">
      <c r="B20" s="99"/>
      <c r="C20" s="110"/>
      <c r="D20" s="111"/>
      <c r="E20" s="75" t="s">
        <v>116</v>
      </c>
    </row>
    <row r="21" spans="2:5" ht="20.100000000000001" customHeight="1" x14ac:dyDescent="0.25">
      <c r="B21" s="99"/>
      <c r="C21" s="110"/>
      <c r="D21" s="111"/>
      <c r="E21" s="75" t="s">
        <v>117</v>
      </c>
    </row>
    <row r="22" spans="2:5" ht="20.100000000000001" customHeight="1" x14ac:dyDescent="0.25">
      <c r="B22" s="99"/>
      <c r="C22" s="110"/>
      <c r="D22" s="111"/>
      <c r="E22" s="75" t="s">
        <v>118</v>
      </c>
    </row>
    <row r="23" spans="2:5" ht="20.100000000000001" customHeight="1" x14ac:dyDescent="0.25">
      <c r="B23" s="99"/>
      <c r="C23" s="110"/>
      <c r="D23" s="111"/>
      <c r="E23" s="75" t="s">
        <v>119</v>
      </c>
    </row>
    <row r="24" spans="2:5" ht="20.100000000000001" customHeight="1" thickBot="1" x14ac:dyDescent="0.3">
      <c r="B24" s="99"/>
      <c r="C24" s="110"/>
      <c r="D24" s="111"/>
      <c r="E24" s="75" t="s">
        <v>120</v>
      </c>
    </row>
    <row r="25" spans="2:5" ht="31.5" x14ac:dyDescent="0.25">
      <c r="B25" s="99"/>
      <c r="C25" s="106" t="s">
        <v>106</v>
      </c>
      <c r="D25" s="103" t="s">
        <v>1193</v>
      </c>
      <c r="E25" s="74" t="s">
        <v>107</v>
      </c>
    </row>
    <row r="26" spans="2:5" ht="31.5" x14ac:dyDescent="0.25">
      <c r="B26" s="99"/>
      <c r="C26" s="107"/>
      <c r="D26" s="104"/>
      <c r="E26" s="75" t="s">
        <v>108</v>
      </c>
    </row>
    <row r="27" spans="2:5" ht="31.5" x14ac:dyDescent="0.25">
      <c r="B27" s="99"/>
      <c r="C27" s="107"/>
      <c r="D27" s="104"/>
      <c r="E27" s="75" t="s">
        <v>109</v>
      </c>
    </row>
    <row r="28" spans="2:5" ht="21" x14ac:dyDescent="0.25">
      <c r="B28" s="99"/>
      <c r="C28" s="107"/>
      <c r="D28" s="104"/>
      <c r="E28" s="78" t="s">
        <v>110</v>
      </c>
    </row>
    <row r="29" spans="2:5" ht="21.75" thickBot="1" x14ac:dyDescent="0.3">
      <c r="B29" s="109"/>
      <c r="C29" s="108"/>
      <c r="D29" s="105"/>
      <c r="E29" s="79" t="s">
        <v>111</v>
      </c>
    </row>
    <row r="54" spans="3:4" x14ac:dyDescent="0.25">
      <c r="C54" s="22"/>
      <c r="D54" s="23"/>
    </row>
    <row r="55" spans="3:4" x14ac:dyDescent="0.25">
      <c r="C55" s="22"/>
      <c r="D55" s="23"/>
    </row>
    <row r="56" spans="3:4" x14ac:dyDescent="0.25">
      <c r="C56" s="22"/>
      <c r="D56" s="23"/>
    </row>
    <row r="57" spans="3:4" x14ac:dyDescent="0.25">
      <c r="C57" s="22"/>
      <c r="D57" s="23"/>
    </row>
    <row r="58" spans="3:4" x14ac:dyDescent="0.25">
      <c r="C58" s="22"/>
      <c r="D58" s="23"/>
    </row>
    <row r="59" spans="3:4" x14ac:dyDescent="0.25">
      <c r="C59" s="22"/>
      <c r="D59" s="23"/>
    </row>
    <row r="60" spans="3:4" x14ac:dyDescent="0.25">
      <c r="C60" s="22"/>
      <c r="D60" s="23"/>
    </row>
    <row r="61" spans="3:4" x14ac:dyDescent="0.25">
      <c r="C61" s="22"/>
      <c r="D61" s="23"/>
    </row>
    <row r="62" spans="3:4" x14ac:dyDescent="0.25">
      <c r="C62" s="22"/>
      <c r="D62" s="23"/>
    </row>
    <row r="63" spans="3:4" x14ac:dyDescent="0.25">
      <c r="C63" s="22"/>
      <c r="D63" s="23"/>
    </row>
    <row r="64" spans="3:4" x14ac:dyDescent="0.25">
      <c r="C64" s="22"/>
      <c r="D64" s="23"/>
    </row>
    <row r="65" spans="3:4" x14ac:dyDescent="0.25">
      <c r="C65" s="22"/>
      <c r="D65" s="23"/>
    </row>
    <row r="66" spans="3:4" x14ac:dyDescent="0.25">
      <c r="C66" s="22"/>
      <c r="D66" s="23"/>
    </row>
    <row r="67" spans="3:4" x14ac:dyDescent="0.25">
      <c r="C67" s="22"/>
      <c r="D67" s="23"/>
    </row>
    <row r="68" spans="3:4" x14ac:dyDescent="0.25">
      <c r="C68" s="22"/>
      <c r="D68" s="23"/>
    </row>
  </sheetData>
  <mergeCells count="12">
    <mergeCell ref="C25:C29"/>
    <mergeCell ref="D25:D29"/>
    <mergeCell ref="B11:B29"/>
    <mergeCell ref="C16:C24"/>
    <mergeCell ref="D16:D24"/>
    <mergeCell ref="C11:C15"/>
    <mergeCell ref="D11:D15"/>
    <mergeCell ref="B3:B10"/>
    <mergeCell ref="C3:C6"/>
    <mergeCell ref="D3:D6"/>
    <mergeCell ref="C7:C10"/>
    <mergeCell ref="D7:D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D82E2-CAE2-4EEF-BFC8-708E09BDD7C5}">
  <dimension ref="A1:M1124"/>
  <sheetViews>
    <sheetView workbookViewId="0"/>
  </sheetViews>
  <sheetFormatPr baseColWidth="10" defaultColWidth="10.85546875" defaultRowHeight="12" x14ac:dyDescent="0.25"/>
  <cols>
    <col min="1" max="1" width="14" style="6" customWidth="1"/>
    <col min="2" max="2" width="10.85546875" style="69"/>
    <col min="3" max="3" width="68.140625" style="6" bestFit="1" customWidth="1"/>
    <col min="4" max="4" width="10.85546875" style="6"/>
    <col min="5" max="5" width="17.5703125" style="6" customWidth="1"/>
    <col min="6" max="9" width="10.85546875" style="6"/>
    <col min="10" max="10" width="15.5703125" style="6" customWidth="1"/>
    <col min="11" max="12" width="21.5703125" style="6" customWidth="1"/>
    <col min="13" max="13" width="10.85546875" style="6" customWidth="1"/>
    <col min="14" max="16384" width="10.85546875" style="6"/>
  </cols>
  <sheetData>
    <row r="1" spans="1:13" ht="12.75" thickBot="1" x14ac:dyDescent="0.3"/>
    <row r="2" spans="1:13" ht="23.25" thickBot="1" x14ac:dyDescent="0.3">
      <c r="A2" s="65" t="s">
        <v>90</v>
      </c>
      <c r="B2" s="66" t="s">
        <v>91</v>
      </c>
      <c r="C2" s="67" t="s">
        <v>121</v>
      </c>
      <c r="E2" s="68" t="s">
        <v>122</v>
      </c>
      <c r="G2" s="64" t="s">
        <v>123</v>
      </c>
      <c r="H2" s="64" t="s">
        <v>124</v>
      </c>
      <c r="J2" s="73" t="s">
        <v>10</v>
      </c>
      <c r="K2" s="70" t="s">
        <v>88</v>
      </c>
      <c r="L2" s="70" t="s">
        <v>79</v>
      </c>
      <c r="M2" s="6" t="s">
        <v>125</v>
      </c>
    </row>
    <row r="3" spans="1:13" ht="12.75" x14ac:dyDescent="0.25">
      <c r="A3" s="114" t="s">
        <v>88</v>
      </c>
      <c r="B3" s="117" t="s">
        <v>126</v>
      </c>
      <c r="C3" s="8" t="s">
        <v>95</v>
      </c>
      <c r="E3" s="5" t="s">
        <v>127</v>
      </c>
      <c r="G3" s="71" t="s">
        <v>127</v>
      </c>
      <c r="H3" s="71" t="s">
        <v>128</v>
      </c>
      <c r="J3" s="73" t="s">
        <v>129</v>
      </c>
      <c r="K3" s="5" t="s">
        <v>89</v>
      </c>
      <c r="L3" s="5" t="s">
        <v>80</v>
      </c>
      <c r="M3" s="6" t="s">
        <v>125</v>
      </c>
    </row>
    <row r="4" spans="1:13" ht="12.75" x14ac:dyDescent="0.25">
      <c r="A4" s="115"/>
      <c r="B4" s="118"/>
      <c r="C4" s="9" t="s">
        <v>96</v>
      </c>
      <c r="E4" s="5" t="s">
        <v>130</v>
      </c>
      <c r="G4" s="71" t="s">
        <v>127</v>
      </c>
      <c r="H4" s="71" t="s">
        <v>131</v>
      </c>
      <c r="J4" s="73" t="s">
        <v>132</v>
      </c>
      <c r="K4" s="5" t="s">
        <v>99</v>
      </c>
      <c r="L4" s="5" t="s">
        <v>84</v>
      </c>
      <c r="M4" s="6" t="s">
        <v>125</v>
      </c>
    </row>
    <row r="5" spans="1:13" ht="12.75" x14ac:dyDescent="0.25">
      <c r="A5" s="115"/>
      <c r="B5" s="118"/>
      <c r="C5" s="9" t="s">
        <v>97</v>
      </c>
      <c r="E5" s="5" t="s">
        <v>133</v>
      </c>
      <c r="G5" s="71" t="s">
        <v>127</v>
      </c>
      <c r="H5" s="71" t="s">
        <v>134</v>
      </c>
      <c r="J5" s="73" t="s">
        <v>135</v>
      </c>
      <c r="K5" s="5"/>
      <c r="L5" s="5" t="s">
        <v>106</v>
      </c>
      <c r="M5" s="6" t="s">
        <v>125</v>
      </c>
    </row>
    <row r="6" spans="1:13" ht="11.45" customHeight="1" thickBot="1" x14ac:dyDescent="0.3">
      <c r="A6" s="115"/>
      <c r="B6" s="119"/>
      <c r="C6" s="7" t="s">
        <v>98</v>
      </c>
      <c r="E6" s="5" t="s">
        <v>136</v>
      </c>
      <c r="G6" s="71" t="s">
        <v>127</v>
      </c>
      <c r="H6" s="71" t="s">
        <v>137</v>
      </c>
    </row>
    <row r="7" spans="1:13" ht="12.75" x14ac:dyDescent="0.25">
      <c r="A7" s="115"/>
      <c r="B7" s="117" t="s">
        <v>99</v>
      </c>
      <c r="C7" s="8" t="s">
        <v>95</v>
      </c>
      <c r="E7" s="5" t="s">
        <v>138</v>
      </c>
      <c r="G7" s="71" t="s">
        <v>127</v>
      </c>
      <c r="H7" s="71" t="s">
        <v>139</v>
      </c>
    </row>
    <row r="8" spans="1:13" ht="12.75" x14ac:dyDescent="0.25">
      <c r="A8" s="115"/>
      <c r="B8" s="118"/>
      <c r="C8" s="9" t="s">
        <v>96</v>
      </c>
      <c r="E8" s="5" t="s">
        <v>85</v>
      </c>
      <c r="G8" s="71" t="s">
        <v>127</v>
      </c>
      <c r="H8" s="71" t="s">
        <v>140</v>
      </c>
    </row>
    <row r="9" spans="1:13" ht="12.75" x14ac:dyDescent="0.25">
      <c r="A9" s="115"/>
      <c r="B9" s="118"/>
      <c r="C9" s="9" t="s">
        <v>97</v>
      </c>
      <c r="E9" s="5" t="s">
        <v>141</v>
      </c>
      <c r="G9" s="71" t="s">
        <v>127</v>
      </c>
      <c r="H9" s="71" t="s">
        <v>142</v>
      </c>
    </row>
    <row r="10" spans="1:13" ht="12.95" customHeight="1" thickBot="1" x14ac:dyDescent="0.3">
      <c r="A10" s="116"/>
      <c r="B10" s="119"/>
      <c r="C10" s="7" t="s">
        <v>98</v>
      </c>
      <c r="E10" s="5" t="s">
        <v>143</v>
      </c>
      <c r="G10" s="71" t="s">
        <v>127</v>
      </c>
      <c r="H10" s="71" t="s">
        <v>144</v>
      </c>
    </row>
    <row r="11" spans="1:13" ht="12.75" x14ac:dyDescent="0.25">
      <c r="A11" s="114" t="s">
        <v>79</v>
      </c>
      <c r="B11" s="117" t="s">
        <v>80</v>
      </c>
      <c r="C11" s="8" t="s">
        <v>83</v>
      </c>
      <c r="E11" s="5" t="s">
        <v>145</v>
      </c>
      <c r="G11" s="71" t="s">
        <v>127</v>
      </c>
      <c r="H11" s="71" t="s">
        <v>146</v>
      </c>
    </row>
    <row r="12" spans="1:13" ht="12.75" x14ac:dyDescent="0.25">
      <c r="A12" s="115"/>
      <c r="B12" s="118"/>
      <c r="C12" s="10" t="s">
        <v>102</v>
      </c>
      <c r="E12" s="5" t="s">
        <v>147</v>
      </c>
      <c r="G12" s="71" t="s">
        <v>127</v>
      </c>
      <c r="H12" s="71" t="s">
        <v>148</v>
      </c>
    </row>
    <row r="13" spans="1:13" ht="12.75" x14ac:dyDescent="0.25">
      <c r="A13" s="115"/>
      <c r="B13" s="118"/>
      <c r="C13" s="10" t="s">
        <v>103</v>
      </c>
      <c r="E13" s="5" t="s">
        <v>149</v>
      </c>
      <c r="G13" s="71" t="s">
        <v>127</v>
      </c>
      <c r="H13" s="71" t="s">
        <v>150</v>
      </c>
    </row>
    <row r="14" spans="1:13" ht="12.75" x14ac:dyDescent="0.25">
      <c r="A14" s="115"/>
      <c r="B14" s="118"/>
      <c r="C14" s="10" t="s">
        <v>104</v>
      </c>
      <c r="E14" s="5" t="s">
        <v>151</v>
      </c>
      <c r="G14" s="71" t="s">
        <v>130</v>
      </c>
      <c r="H14" s="71" t="s">
        <v>152</v>
      </c>
    </row>
    <row r="15" spans="1:13" ht="13.5" thickBot="1" x14ac:dyDescent="0.3">
      <c r="A15" s="115"/>
      <c r="B15" s="119"/>
      <c r="C15" s="11" t="s">
        <v>105</v>
      </c>
      <c r="E15" s="5" t="s">
        <v>153</v>
      </c>
      <c r="G15" s="71" t="s">
        <v>130</v>
      </c>
      <c r="H15" s="71" t="s">
        <v>154</v>
      </c>
    </row>
    <row r="16" spans="1:13" ht="12.75" x14ac:dyDescent="0.25">
      <c r="A16" s="115"/>
      <c r="B16" s="117" t="s">
        <v>106</v>
      </c>
      <c r="C16" s="8" t="s">
        <v>107</v>
      </c>
      <c r="E16" s="5" t="s">
        <v>155</v>
      </c>
      <c r="G16" s="71" t="s">
        <v>130</v>
      </c>
      <c r="H16" s="71" t="s">
        <v>156</v>
      </c>
    </row>
    <row r="17" spans="1:8" ht="12.75" x14ac:dyDescent="0.25">
      <c r="A17" s="115"/>
      <c r="B17" s="118"/>
      <c r="C17" s="9" t="s">
        <v>108</v>
      </c>
      <c r="E17" s="5" t="s">
        <v>157</v>
      </c>
      <c r="G17" s="71" t="s">
        <v>130</v>
      </c>
      <c r="H17" s="71" t="s">
        <v>158</v>
      </c>
    </row>
    <row r="18" spans="1:8" ht="12.95" customHeight="1" x14ac:dyDescent="0.25">
      <c r="A18" s="115"/>
      <c r="B18" s="118"/>
      <c r="C18" s="9" t="s">
        <v>109</v>
      </c>
      <c r="E18" s="5" t="s">
        <v>159</v>
      </c>
      <c r="G18" s="71" t="s">
        <v>130</v>
      </c>
      <c r="H18" s="71" t="s">
        <v>160</v>
      </c>
    </row>
    <row r="19" spans="1:8" ht="12.75" x14ac:dyDescent="0.25">
      <c r="A19" s="115"/>
      <c r="B19" s="118"/>
      <c r="C19" s="12" t="s">
        <v>110</v>
      </c>
      <c r="E19" s="5" t="s">
        <v>161</v>
      </c>
      <c r="G19" s="71" t="s">
        <v>130</v>
      </c>
      <c r="H19" s="71" t="s">
        <v>162</v>
      </c>
    </row>
    <row r="20" spans="1:8" ht="13.5" thickBot="1" x14ac:dyDescent="0.3">
      <c r="A20" s="115"/>
      <c r="B20" s="119"/>
      <c r="C20" s="7" t="s">
        <v>111</v>
      </c>
      <c r="E20" s="5" t="s">
        <v>163</v>
      </c>
      <c r="G20" s="71" t="s">
        <v>130</v>
      </c>
      <c r="H20" s="71" t="s">
        <v>164</v>
      </c>
    </row>
    <row r="21" spans="1:8" ht="12.75" x14ac:dyDescent="0.25">
      <c r="A21" s="115"/>
      <c r="B21" s="117" t="s">
        <v>84</v>
      </c>
      <c r="C21" s="8" t="s">
        <v>113</v>
      </c>
      <c r="E21" s="5" t="s">
        <v>165</v>
      </c>
      <c r="G21" s="71" t="s">
        <v>130</v>
      </c>
      <c r="H21" s="71" t="s">
        <v>166</v>
      </c>
    </row>
    <row r="22" spans="1:8" ht="12.75" x14ac:dyDescent="0.25">
      <c r="A22" s="115"/>
      <c r="B22" s="118"/>
      <c r="C22" s="9" t="s">
        <v>114</v>
      </c>
      <c r="E22" s="5" t="s">
        <v>167</v>
      </c>
      <c r="G22" s="71" t="s">
        <v>130</v>
      </c>
      <c r="H22" s="71" t="s">
        <v>168</v>
      </c>
    </row>
    <row r="23" spans="1:8" ht="12.75" x14ac:dyDescent="0.25">
      <c r="A23" s="115"/>
      <c r="B23" s="118"/>
      <c r="C23" s="9" t="s">
        <v>115</v>
      </c>
      <c r="E23" s="5" t="s">
        <v>169</v>
      </c>
      <c r="G23" s="71" t="s">
        <v>130</v>
      </c>
      <c r="H23" s="71" t="s">
        <v>170</v>
      </c>
    </row>
    <row r="24" spans="1:8" ht="12.75" x14ac:dyDescent="0.25">
      <c r="A24" s="115"/>
      <c r="B24" s="118"/>
      <c r="C24" s="12" t="s">
        <v>87</v>
      </c>
      <c r="E24" s="5" t="s">
        <v>171</v>
      </c>
      <c r="G24" s="71" t="s">
        <v>130</v>
      </c>
      <c r="H24" s="71" t="s">
        <v>172</v>
      </c>
    </row>
    <row r="25" spans="1:8" ht="12.75" x14ac:dyDescent="0.25">
      <c r="A25" s="115"/>
      <c r="B25" s="118"/>
      <c r="C25" s="12" t="s">
        <v>116</v>
      </c>
      <c r="E25" s="5" t="s">
        <v>173</v>
      </c>
      <c r="G25" s="71" t="s">
        <v>130</v>
      </c>
      <c r="H25" s="71" t="s">
        <v>174</v>
      </c>
    </row>
    <row r="26" spans="1:8" ht="12.75" x14ac:dyDescent="0.25">
      <c r="A26" s="115"/>
      <c r="B26" s="118"/>
      <c r="C26" s="12" t="s">
        <v>117</v>
      </c>
      <c r="E26" s="5" t="s">
        <v>175</v>
      </c>
      <c r="G26" s="71" t="s">
        <v>130</v>
      </c>
      <c r="H26" s="71" t="s">
        <v>176</v>
      </c>
    </row>
    <row r="27" spans="1:8" ht="12.95" customHeight="1" x14ac:dyDescent="0.25">
      <c r="A27" s="115"/>
      <c r="B27" s="118"/>
      <c r="C27" s="12" t="s">
        <v>118</v>
      </c>
      <c r="E27" s="5" t="s">
        <v>177</v>
      </c>
      <c r="G27" s="71" t="s">
        <v>130</v>
      </c>
      <c r="H27" s="71" t="s">
        <v>178</v>
      </c>
    </row>
    <row r="28" spans="1:8" ht="12.75" x14ac:dyDescent="0.25">
      <c r="A28" s="115"/>
      <c r="B28" s="118"/>
      <c r="C28" s="12" t="s">
        <v>119</v>
      </c>
      <c r="E28" s="5" t="s">
        <v>179</v>
      </c>
      <c r="G28" s="71" t="s">
        <v>130</v>
      </c>
      <c r="H28" s="71" t="s">
        <v>180</v>
      </c>
    </row>
    <row r="29" spans="1:8" ht="13.5" thickBot="1" x14ac:dyDescent="0.3">
      <c r="A29" s="116"/>
      <c r="B29" s="119"/>
      <c r="C29" s="7" t="s">
        <v>120</v>
      </c>
      <c r="E29" s="5" t="s">
        <v>81</v>
      </c>
      <c r="G29" s="71" t="s">
        <v>130</v>
      </c>
      <c r="H29" s="71" t="s">
        <v>181</v>
      </c>
    </row>
    <row r="30" spans="1:8" ht="12.75" x14ac:dyDescent="0.25">
      <c r="B30" s="6"/>
      <c r="E30" s="5" t="s">
        <v>182</v>
      </c>
      <c r="G30" s="71" t="s">
        <v>130</v>
      </c>
      <c r="H30" s="71" t="s">
        <v>183</v>
      </c>
    </row>
    <row r="31" spans="1:8" ht="12.75" x14ac:dyDescent="0.25">
      <c r="B31" s="6"/>
      <c r="E31" s="5" t="s">
        <v>184</v>
      </c>
      <c r="G31" s="71" t="s">
        <v>130</v>
      </c>
      <c r="H31" s="71" t="s">
        <v>185</v>
      </c>
    </row>
    <row r="32" spans="1:8" ht="12.75" x14ac:dyDescent="0.25">
      <c r="A32" s="69"/>
      <c r="E32" s="5" t="s">
        <v>186</v>
      </c>
      <c r="G32" s="71" t="s">
        <v>130</v>
      </c>
      <c r="H32" s="71" t="s">
        <v>187</v>
      </c>
    </row>
    <row r="33" spans="5:8" ht="12.95" customHeight="1" x14ac:dyDescent="0.25">
      <c r="E33" s="5" t="s">
        <v>188</v>
      </c>
      <c r="G33" s="71" t="s">
        <v>130</v>
      </c>
      <c r="H33" s="71" t="s">
        <v>189</v>
      </c>
    </row>
    <row r="34" spans="5:8" ht="12.75" x14ac:dyDescent="0.25">
      <c r="E34" s="5" t="s">
        <v>190</v>
      </c>
      <c r="G34" s="71" t="s">
        <v>130</v>
      </c>
      <c r="H34" s="71" t="s">
        <v>191</v>
      </c>
    </row>
    <row r="35" spans="5:8" ht="12.75" x14ac:dyDescent="0.25">
      <c r="E35" s="5" t="s">
        <v>192</v>
      </c>
      <c r="G35" s="71" t="s">
        <v>130</v>
      </c>
      <c r="H35" s="71" t="s">
        <v>193</v>
      </c>
    </row>
    <row r="36" spans="5:8" ht="12.75" x14ac:dyDescent="0.25">
      <c r="G36" s="71" t="s">
        <v>130</v>
      </c>
      <c r="H36" s="71" t="s">
        <v>194</v>
      </c>
    </row>
    <row r="37" spans="5:8" ht="12.75" x14ac:dyDescent="0.25">
      <c r="G37" s="71" t="s">
        <v>130</v>
      </c>
      <c r="H37" s="71" t="s">
        <v>145</v>
      </c>
    </row>
    <row r="38" spans="5:8" ht="12.75" x14ac:dyDescent="0.25">
      <c r="G38" s="71" t="s">
        <v>130</v>
      </c>
      <c r="H38" s="71" t="s">
        <v>195</v>
      </c>
    </row>
    <row r="39" spans="5:8" ht="12.75" x14ac:dyDescent="0.25">
      <c r="G39" s="71" t="s">
        <v>130</v>
      </c>
      <c r="H39" s="71" t="s">
        <v>196</v>
      </c>
    </row>
    <row r="40" spans="5:8" ht="12.75" x14ac:dyDescent="0.25">
      <c r="G40" s="71" t="s">
        <v>130</v>
      </c>
      <c r="H40" s="71" t="s">
        <v>197</v>
      </c>
    </row>
    <row r="41" spans="5:8" ht="12.75" x14ac:dyDescent="0.25">
      <c r="G41" s="71" t="s">
        <v>130</v>
      </c>
      <c r="H41" s="71" t="s">
        <v>198</v>
      </c>
    </row>
    <row r="42" spans="5:8" ht="12.75" x14ac:dyDescent="0.25">
      <c r="G42" s="71" t="s">
        <v>130</v>
      </c>
      <c r="H42" s="71" t="s">
        <v>199</v>
      </c>
    </row>
    <row r="43" spans="5:8" ht="12.75" x14ac:dyDescent="0.25">
      <c r="G43" s="71" t="s">
        <v>130</v>
      </c>
      <c r="H43" s="71" t="s">
        <v>200</v>
      </c>
    </row>
    <row r="44" spans="5:8" ht="12.75" x14ac:dyDescent="0.25">
      <c r="G44" s="71" t="s">
        <v>130</v>
      </c>
      <c r="H44" s="71" t="s">
        <v>201</v>
      </c>
    </row>
    <row r="45" spans="5:8" ht="12.75" x14ac:dyDescent="0.25">
      <c r="G45" s="71" t="s">
        <v>130</v>
      </c>
      <c r="H45" s="71" t="s">
        <v>202</v>
      </c>
    </row>
    <row r="46" spans="5:8" ht="12.75" x14ac:dyDescent="0.25">
      <c r="G46" s="71" t="s">
        <v>130</v>
      </c>
      <c r="H46" s="71" t="s">
        <v>203</v>
      </c>
    </row>
    <row r="47" spans="5:8" ht="12.75" x14ac:dyDescent="0.25">
      <c r="G47" s="71" t="s">
        <v>130</v>
      </c>
      <c r="H47" s="71" t="s">
        <v>204</v>
      </c>
    </row>
    <row r="48" spans="5:8" ht="12.75" x14ac:dyDescent="0.25">
      <c r="G48" s="71" t="s">
        <v>130</v>
      </c>
      <c r="H48" s="71" t="s">
        <v>205</v>
      </c>
    </row>
    <row r="49" spans="7:8" ht="12.75" x14ac:dyDescent="0.25">
      <c r="G49" s="71" t="s">
        <v>130</v>
      </c>
      <c r="H49" s="71" t="s">
        <v>206</v>
      </c>
    </row>
    <row r="50" spans="7:8" ht="12.75" x14ac:dyDescent="0.25">
      <c r="G50" s="71" t="s">
        <v>130</v>
      </c>
      <c r="H50" s="71" t="s">
        <v>207</v>
      </c>
    </row>
    <row r="51" spans="7:8" ht="12.75" x14ac:dyDescent="0.25">
      <c r="G51" s="71" t="s">
        <v>130</v>
      </c>
      <c r="H51" s="71" t="s">
        <v>208</v>
      </c>
    </row>
    <row r="52" spans="7:8" ht="12.75" x14ac:dyDescent="0.25">
      <c r="G52" s="71" t="s">
        <v>130</v>
      </c>
      <c r="H52" s="71" t="s">
        <v>209</v>
      </c>
    </row>
    <row r="53" spans="7:8" ht="12.75" x14ac:dyDescent="0.25">
      <c r="G53" s="71" t="s">
        <v>130</v>
      </c>
      <c r="H53" s="71" t="s">
        <v>210</v>
      </c>
    </row>
    <row r="54" spans="7:8" ht="12.75" x14ac:dyDescent="0.25">
      <c r="G54" s="71" t="s">
        <v>130</v>
      </c>
      <c r="H54" s="71" t="s">
        <v>211</v>
      </c>
    </row>
    <row r="55" spans="7:8" ht="12.75" x14ac:dyDescent="0.25">
      <c r="G55" s="71" t="s">
        <v>130</v>
      </c>
      <c r="H55" s="71" t="s">
        <v>212</v>
      </c>
    </row>
    <row r="56" spans="7:8" ht="12.75" x14ac:dyDescent="0.25">
      <c r="G56" s="71" t="s">
        <v>130</v>
      </c>
      <c r="H56" s="71" t="s">
        <v>213</v>
      </c>
    </row>
    <row r="57" spans="7:8" ht="12.75" x14ac:dyDescent="0.25">
      <c r="G57" s="71" t="s">
        <v>130</v>
      </c>
      <c r="H57" s="71" t="s">
        <v>214</v>
      </c>
    </row>
    <row r="58" spans="7:8" ht="12.75" x14ac:dyDescent="0.25">
      <c r="G58" s="71" t="s">
        <v>130</v>
      </c>
      <c r="H58" s="71" t="s">
        <v>215</v>
      </c>
    </row>
    <row r="59" spans="7:8" ht="12.75" x14ac:dyDescent="0.25">
      <c r="G59" s="71" t="s">
        <v>130</v>
      </c>
      <c r="H59" s="71" t="s">
        <v>216</v>
      </c>
    </row>
    <row r="60" spans="7:8" ht="12.75" x14ac:dyDescent="0.25">
      <c r="G60" s="71" t="s">
        <v>130</v>
      </c>
      <c r="H60" s="71" t="s">
        <v>217</v>
      </c>
    </row>
    <row r="61" spans="7:8" ht="12.75" x14ac:dyDescent="0.25">
      <c r="G61" s="71" t="s">
        <v>130</v>
      </c>
      <c r="H61" s="71" t="s">
        <v>218</v>
      </c>
    </row>
    <row r="62" spans="7:8" ht="12.75" x14ac:dyDescent="0.25">
      <c r="G62" s="71" t="s">
        <v>130</v>
      </c>
      <c r="H62" s="71" t="s">
        <v>219</v>
      </c>
    </row>
    <row r="63" spans="7:8" ht="12.75" x14ac:dyDescent="0.25">
      <c r="G63" s="71" t="s">
        <v>130</v>
      </c>
      <c r="H63" s="71" t="s">
        <v>220</v>
      </c>
    </row>
    <row r="64" spans="7:8" ht="12.75" x14ac:dyDescent="0.25">
      <c r="G64" s="71" t="s">
        <v>130</v>
      </c>
      <c r="H64" s="71" t="s">
        <v>221</v>
      </c>
    </row>
    <row r="65" spans="7:8" ht="12.75" x14ac:dyDescent="0.25">
      <c r="G65" s="71" t="s">
        <v>130</v>
      </c>
      <c r="H65" s="71" t="s">
        <v>222</v>
      </c>
    </row>
    <row r="66" spans="7:8" ht="12.75" x14ac:dyDescent="0.25">
      <c r="G66" s="71" t="s">
        <v>130</v>
      </c>
      <c r="H66" s="71" t="s">
        <v>223</v>
      </c>
    </row>
    <row r="67" spans="7:8" ht="12.75" x14ac:dyDescent="0.25">
      <c r="G67" s="71" t="s">
        <v>130</v>
      </c>
      <c r="H67" s="71" t="s">
        <v>224</v>
      </c>
    </row>
    <row r="68" spans="7:8" ht="12.75" x14ac:dyDescent="0.25">
      <c r="G68" s="71" t="s">
        <v>130</v>
      </c>
      <c r="H68" s="71" t="s">
        <v>225</v>
      </c>
    </row>
    <row r="69" spans="7:8" ht="12.75" x14ac:dyDescent="0.25">
      <c r="G69" s="71" t="s">
        <v>130</v>
      </c>
      <c r="H69" s="71" t="s">
        <v>226</v>
      </c>
    </row>
    <row r="70" spans="7:8" ht="12.75" x14ac:dyDescent="0.25">
      <c r="G70" s="71" t="s">
        <v>130</v>
      </c>
      <c r="H70" s="71" t="s">
        <v>227</v>
      </c>
    </row>
    <row r="71" spans="7:8" ht="12.75" x14ac:dyDescent="0.25">
      <c r="G71" s="71" t="s">
        <v>130</v>
      </c>
      <c r="H71" s="71" t="s">
        <v>228</v>
      </c>
    </row>
    <row r="72" spans="7:8" ht="12.75" x14ac:dyDescent="0.25">
      <c r="G72" s="71" t="s">
        <v>130</v>
      </c>
      <c r="H72" s="71" t="s">
        <v>229</v>
      </c>
    </row>
    <row r="73" spans="7:8" ht="12.75" x14ac:dyDescent="0.25">
      <c r="G73" s="71" t="s">
        <v>130</v>
      </c>
      <c r="H73" s="71" t="s">
        <v>230</v>
      </c>
    </row>
    <row r="74" spans="7:8" ht="12.75" x14ac:dyDescent="0.25">
      <c r="G74" s="71" t="s">
        <v>130</v>
      </c>
      <c r="H74" s="71" t="s">
        <v>231</v>
      </c>
    </row>
    <row r="75" spans="7:8" ht="12.75" x14ac:dyDescent="0.25">
      <c r="G75" s="71" t="s">
        <v>130</v>
      </c>
      <c r="H75" s="71" t="s">
        <v>232</v>
      </c>
    </row>
    <row r="76" spans="7:8" ht="12.75" x14ac:dyDescent="0.25">
      <c r="G76" s="71" t="s">
        <v>130</v>
      </c>
      <c r="H76" s="71" t="s">
        <v>233</v>
      </c>
    </row>
    <row r="77" spans="7:8" ht="12.75" x14ac:dyDescent="0.25">
      <c r="G77" s="71" t="s">
        <v>130</v>
      </c>
      <c r="H77" s="71" t="s">
        <v>234</v>
      </c>
    </row>
    <row r="78" spans="7:8" ht="12.75" x14ac:dyDescent="0.25">
      <c r="G78" s="71" t="s">
        <v>130</v>
      </c>
      <c r="H78" s="71" t="s">
        <v>235</v>
      </c>
    </row>
    <row r="79" spans="7:8" ht="12.75" x14ac:dyDescent="0.25">
      <c r="G79" s="71" t="s">
        <v>130</v>
      </c>
      <c r="H79" s="71" t="s">
        <v>236</v>
      </c>
    </row>
    <row r="80" spans="7:8" ht="12.75" x14ac:dyDescent="0.25">
      <c r="G80" s="71" t="s">
        <v>130</v>
      </c>
      <c r="H80" s="71" t="s">
        <v>237</v>
      </c>
    </row>
    <row r="81" spans="7:8" ht="12.75" x14ac:dyDescent="0.25">
      <c r="G81" s="71" t="s">
        <v>130</v>
      </c>
      <c r="H81" s="71" t="s">
        <v>238</v>
      </c>
    </row>
    <row r="82" spans="7:8" ht="12.75" x14ac:dyDescent="0.25">
      <c r="G82" s="71" t="s">
        <v>130</v>
      </c>
      <c r="H82" s="71" t="s">
        <v>239</v>
      </c>
    </row>
    <row r="83" spans="7:8" ht="12.75" x14ac:dyDescent="0.25">
      <c r="G83" s="71" t="s">
        <v>130</v>
      </c>
      <c r="H83" s="71" t="s">
        <v>240</v>
      </c>
    </row>
    <row r="84" spans="7:8" ht="12.75" x14ac:dyDescent="0.25">
      <c r="G84" s="71" t="s">
        <v>130</v>
      </c>
      <c r="H84" s="71" t="s">
        <v>241</v>
      </c>
    </row>
    <row r="85" spans="7:8" ht="12.75" x14ac:dyDescent="0.25">
      <c r="G85" s="71" t="s">
        <v>130</v>
      </c>
      <c r="H85" s="71" t="s">
        <v>242</v>
      </c>
    </row>
    <row r="86" spans="7:8" ht="12.75" x14ac:dyDescent="0.25">
      <c r="G86" s="71" t="s">
        <v>130</v>
      </c>
      <c r="H86" s="71" t="s">
        <v>173</v>
      </c>
    </row>
    <row r="87" spans="7:8" ht="12.75" x14ac:dyDescent="0.25">
      <c r="G87" s="71" t="s">
        <v>130</v>
      </c>
      <c r="H87" s="71" t="s">
        <v>243</v>
      </c>
    </row>
    <row r="88" spans="7:8" ht="12.75" x14ac:dyDescent="0.25">
      <c r="G88" s="71" t="s">
        <v>130</v>
      </c>
      <c r="H88" s="71" t="s">
        <v>244</v>
      </c>
    </row>
    <row r="89" spans="7:8" ht="12.75" x14ac:dyDescent="0.25">
      <c r="G89" s="71" t="s">
        <v>130</v>
      </c>
      <c r="H89" s="71" t="s">
        <v>245</v>
      </c>
    </row>
    <row r="90" spans="7:8" ht="12.75" x14ac:dyDescent="0.25">
      <c r="G90" s="71" t="s">
        <v>130</v>
      </c>
      <c r="H90" s="71" t="s">
        <v>246</v>
      </c>
    </row>
    <row r="91" spans="7:8" ht="12.75" x14ac:dyDescent="0.25">
      <c r="G91" s="71" t="s">
        <v>130</v>
      </c>
      <c r="H91" s="71" t="s">
        <v>247</v>
      </c>
    </row>
    <row r="92" spans="7:8" ht="12.75" x14ac:dyDescent="0.25">
      <c r="G92" s="71" t="s">
        <v>130</v>
      </c>
      <c r="H92" s="71" t="s">
        <v>248</v>
      </c>
    </row>
    <row r="93" spans="7:8" ht="12.75" x14ac:dyDescent="0.25">
      <c r="G93" s="71" t="s">
        <v>130</v>
      </c>
      <c r="H93" s="71" t="s">
        <v>249</v>
      </c>
    </row>
    <row r="94" spans="7:8" ht="12.75" x14ac:dyDescent="0.25">
      <c r="G94" s="71" t="s">
        <v>130</v>
      </c>
      <c r="H94" s="71" t="s">
        <v>250</v>
      </c>
    </row>
    <row r="95" spans="7:8" ht="12.75" x14ac:dyDescent="0.25">
      <c r="G95" s="71" t="s">
        <v>130</v>
      </c>
      <c r="H95" s="71" t="s">
        <v>251</v>
      </c>
    </row>
    <row r="96" spans="7:8" ht="12.75" x14ac:dyDescent="0.25">
      <c r="G96" s="71" t="s">
        <v>130</v>
      </c>
      <c r="H96" s="71" t="s">
        <v>252</v>
      </c>
    </row>
    <row r="97" spans="7:8" ht="12.75" x14ac:dyDescent="0.25">
      <c r="G97" s="71" t="s">
        <v>130</v>
      </c>
      <c r="H97" s="71" t="s">
        <v>253</v>
      </c>
    </row>
    <row r="98" spans="7:8" ht="12.75" x14ac:dyDescent="0.25">
      <c r="G98" s="71" t="s">
        <v>130</v>
      </c>
      <c r="H98" s="71" t="s">
        <v>254</v>
      </c>
    </row>
    <row r="99" spans="7:8" ht="12.75" x14ac:dyDescent="0.25">
      <c r="G99" s="71" t="s">
        <v>130</v>
      </c>
      <c r="H99" s="71" t="s">
        <v>255</v>
      </c>
    </row>
    <row r="100" spans="7:8" ht="12.75" x14ac:dyDescent="0.25">
      <c r="G100" s="71" t="s">
        <v>130</v>
      </c>
      <c r="H100" s="71" t="s">
        <v>256</v>
      </c>
    </row>
    <row r="101" spans="7:8" ht="12.75" x14ac:dyDescent="0.25">
      <c r="G101" s="71" t="s">
        <v>130</v>
      </c>
      <c r="H101" s="71" t="s">
        <v>257</v>
      </c>
    </row>
    <row r="102" spans="7:8" ht="12.75" x14ac:dyDescent="0.25">
      <c r="G102" s="71" t="s">
        <v>130</v>
      </c>
      <c r="H102" s="71" t="s">
        <v>258</v>
      </c>
    </row>
    <row r="103" spans="7:8" ht="12.75" x14ac:dyDescent="0.25">
      <c r="G103" s="71" t="s">
        <v>130</v>
      </c>
      <c r="H103" s="71" t="s">
        <v>259</v>
      </c>
    </row>
    <row r="104" spans="7:8" ht="12.75" x14ac:dyDescent="0.25">
      <c r="G104" s="71" t="s">
        <v>130</v>
      </c>
      <c r="H104" s="71" t="s">
        <v>260</v>
      </c>
    </row>
    <row r="105" spans="7:8" ht="12.75" x14ac:dyDescent="0.25">
      <c r="G105" s="71" t="s">
        <v>130</v>
      </c>
      <c r="H105" s="71" t="s">
        <v>261</v>
      </c>
    </row>
    <row r="106" spans="7:8" ht="12.75" x14ac:dyDescent="0.25">
      <c r="G106" s="71" t="s">
        <v>130</v>
      </c>
      <c r="H106" s="71" t="s">
        <v>262</v>
      </c>
    </row>
    <row r="107" spans="7:8" ht="12.75" x14ac:dyDescent="0.25">
      <c r="G107" s="71" t="s">
        <v>130</v>
      </c>
      <c r="H107" s="71" t="s">
        <v>263</v>
      </c>
    </row>
    <row r="108" spans="7:8" ht="12.75" x14ac:dyDescent="0.25">
      <c r="G108" s="71" t="s">
        <v>130</v>
      </c>
      <c r="H108" s="71" t="s">
        <v>264</v>
      </c>
    </row>
    <row r="109" spans="7:8" ht="12.75" x14ac:dyDescent="0.25">
      <c r="G109" s="71" t="s">
        <v>130</v>
      </c>
      <c r="H109" s="71" t="s">
        <v>265</v>
      </c>
    </row>
    <row r="110" spans="7:8" ht="12.75" x14ac:dyDescent="0.25">
      <c r="G110" s="71" t="s">
        <v>130</v>
      </c>
      <c r="H110" s="71" t="s">
        <v>266</v>
      </c>
    </row>
    <row r="111" spans="7:8" ht="12.75" x14ac:dyDescent="0.25">
      <c r="G111" s="71" t="s">
        <v>130</v>
      </c>
      <c r="H111" s="71" t="s">
        <v>267</v>
      </c>
    </row>
    <row r="112" spans="7:8" ht="12.75" x14ac:dyDescent="0.25">
      <c r="G112" s="71" t="s">
        <v>130</v>
      </c>
      <c r="H112" s="71" t="s">
        <v>268</v>
      </c>
    </row>
    <row r="113" spans="7:8" ht="12.75" x14ac:dyDescent="0.25">
      <c r="G113" s="71" t="s">
        <v>130</v>
      </c>
      <c r="H113" s="71" t="s">
        <v>269</v>
      </c>
    </row>
    <row r="114" spans="7:8" ht="12.75" x14ac:dyDescent="0.25">
      <c r="G114" s="71" t="s">
        <v>130</v>
      </c>
      <c r="H114" s="71" t="s">
        <v>270</v>
      </c>
    </row>
    <row r="115" spans="7:8" ht="12.75" x14ac:dyDescent="0.25">
      <c r="G115" s="71" t="s">
        <v>130</v>
      </c>
      <c r="H115" s="71" t="s">
        <v>271</v>
      </c>
    </row>
    <row r="116" spans="7:8" ht="12.75" x14ac:dyDescent="0.25">
      <c r="G116" s="71" t="s">
        <v>130</v>
      </c>
      <c r="H116" s="71" t="s">
        <v>272</v>
      </c>
    </row>
    <row r="117" spans="7:8" ht="12.75" x14ac:dyDescent="0.25">
      <c r="G117" s="71" t="s">
        <v>130</v>
      </c>
      <c r="H117" s="71" t="s">
        <v>273</v>
      </c>
    </row>
    <row r="118" spans="7:8" ht="12.75" x14ac:dyDescent="0.25">
      <c r="G118" s="71" t="s">
        <v>130</v>
      </c>
      <c r="H118" s="71" t="s">
        <v>274</v>
      </c>
    </row>
    <row r="119" spans="7:8" ht="12.75" x14ac:dyDescent="0.25">
      <c r="G119" s="71" t="s">
        <v>130</v>
      </c>
      <c r="H119" s="71" t="s">
        <v>275</v>
      </c>
    </row>
    <row r="120" spans="7:8" ht="12.75" x14ac:dyDescent="0.25">
      <c r="G120" s="71" t="s">
        <v>130</v>
      </c>
      <c r="H120" s="71" t="s">
        <v>276</v>
      </c>
    </row>
    <row r="121" spans="7:8" ht="12.75" x14ac:dyDescent="0.25">
      <c r="G121" s="71" t="s">
        <v>130</v>
      </c>
      <c r="H121" s="71" t="s">
        <v>277</v>
      </c>
    </row>
    <row r="122" spans="7:8" ht="12.75" x14ac:dyDescent="0.25">
      <c r="G122" s="71" t="s">
        <v>130</v>
      </c>
      <c r="H122" s="71" t="s">
        <v>278</v>
      </c>
    </row>
    <row r="123" spans="7:8" ht="12.75" x14ac:dyDescent="0.25">
      <c r="G123" s="71" t="s">
        <v>130</v>
      </c>
      <c r="H123" s="71" t="s">
        <v>279</v>
      </c>
    </row>
    <row r="124" spans="7:8" ht="12.75" x14ac:dyDescent="0.25">
      <c r="G124" s="71" t="s">
        <v>130</v>
      </c>
      <c r="H124" s="71" t="s">
        <v>280</v>
      </c>
    </row>
    <row r="125" spans="7:8" ht="12.75" x14ac:dyDescent="0.25">
      <c r="G125" s="71" t="s">
        <v>130</v>
      </c>
      <c r="H125" s="71" t="s">
        <v>281</v>
      </c>
    </row>
    <row r="126" spans="7:8" ht="12.75" x14ac:dyDescent="0.25">
      <c r="G126" s="71" t="s">
        <v>130</v>
      </c>
      <c r="H126" s="71" t="s">
        <v>282</v>
      </c>
    </row>
    <row r="127" spans="7:8" ht="12.75" x14ac:dyDescent="0.25">
      <c r="G127" s="71" t="s">
        <v>130</v>
      </c>
      <c r="H127" s="71" t="s">
        <v>283</v>
      </c>
    </row>
    <row r="128" spans="7:8" ht="12.75" x14ac:dyDescent="0.25">
      <c r="G128" s="71" t="s">
        <v>130</v>
      </c>
      <c r="H128" s="71" t="s">
        <v>284</v>
      </c>
    </row>
    <row r="129" spans="7:8" ht="12.75" x14ac:dyDescent="0.25">
      <c r="G129" s="71" t="s">
        <v>130</v>
      </c>
      <c r="H129" s="71" t="s">
        <v>285</v>
      </c>
    </row>
    <row r="130" spans="7:8" ht="12.75" x14ac:dyDescent="0.25">
      <c r="G130" s="71" t="s">
        <v>130</v>
      </c>
      <c r="H130" s="71" t="s">
        <v>286</v>
      </c>
    </row>
    <row r="131" spans="7:8" ht="12.75" x14ac:dyDescent="0.25">
      <c r="G131" s="71" t="s">
        <v>130</v>
      </c>
      <c r="H131" s="71" t="s">
        <v>287</v>
      </c>
    </row>
    <row r="132" spans="7:8" ht="12.75" x14ac:dyDescent="0.25">
      <c r="G132" s="71" t="s">
        <v>130</v>
      </c>
      <c r="H132" s="71" t="s">
        <v>288</v>
      </c>
    </row>
    <row r="133" spans="7:8" ht="12.75" x14ac:dyDescent="0.25">
      <c r="G133" s="71" t="s">
        <v>130</v>
      </c>
      <c r="H133" s="71" t="s">
        <v>289</v>
      </c>
    </row>
    <row r="134" spans="7:8" ht="12.75" x14ac:dyDescent="0.25">
      <c r="G134" s="71" t="s">
        <v>130</v>
      </c>
      <c r="H134" s="71" t="s">
        <v>290</v>
      </c>
    </row>
    <row r="135" spans="7:8" ht="12.75" x14ac:dyDescent="0.25">
      <c r="G135" s="71" t="s">
        <v>130</v>
      </c>
      <c r="H135" s="71" t="s">
        <v>291</v>
      </c>
    </row>
    <row r="136" spans="7:8" ht="12.75" x14ac:dyDescent="0.25">
      <c r="G136" s="71" t="s">
        <v>130</v>
      </c>
      <c r="H136" s="71" t="s">
        <v>292</v>
      </c>
    </row>
    <row r="137" spans="7:8" ht="12.75" x14ac:dyDescent="0.25">
      <c r="G137" s="71" t="s">
        <v>130</v>
      </c>
      <c r="H137" s="71" t="s">
        <v>293</v>
      </c>
    </row>
    <row r="138" spans="7:8" ht="12.75" x14ac:dyDescent="0.25">
      <c r="G138" s="71" t="s">
        <v>130</v>
      </c>
      <c r="H138" s="71" t="s">
        <v>294</v>
      </c>
    </row>
    <row r="139" spans="7:8" ht="12.75" x14ac:dyDescent="0.25">
      <c r="G139" s="71" t="s">
        <v>133</v>
      </c>
      <c r="H139" s="71" t="s">
        <v>133</v>
      </c>
    </row>
    <row r="140" spans="7:8" ht="12.75" x14ac:dyDescent="0.25">
      <c r="G140" s="71" t="s">
        <v>133</v>
      </c>
      <c r="H140" s="71" t="s">
        <v>295</v>
      </c>
    </row>
    <row r="141" spans="7:8" ht="12.75" x14ac:dyDescent="0.25">
      <c r="G141" s="71" t="s">
        <v>133</v>
      </c>
      <c r="H141" s="71" t="s">
        <v>296</v>
      </c>
    </row>
    <row r="142" spans="7:8" ht="12.75" x14ac:dyDescent="0.25">
      <c r="G142" s="71" t="s">
        <v>133</v>
      </c>
      <c r="H142" s="71" t="s">
        <v>297</v>
      </c>
    </row>
    <row r="143" spans="7:8" ht="12.75" x14ac:dyDescent="0.25">
      <c r="G143" s="71" t="s">
        <v>133</v>
      </c>
      <c r="H143" s="71" t="s">
        <v>298</v>
      </c>
    </row>
    <row r="144" spans="7:8" ht="12.75" x14ac:dyDescent="0.25">
      <c r="G144" s="71" t="s">
        <v>133</v>
      </c>
      <c r="H144" s="71" t="s">
        <v>299</v>
      </c>
    </row>
    <row r="145" spans="7:8" ht="12.75" x14ac:dyDescent="0.25">
      <c r="G145" s="71" t="s">
        <v>133</v>
      </c>
      <c r="H145" s="71" t="s">
        <v>300</v>
      </c>
    </row>
    <row r="146" spans="7:8" ht="12.75" x14ac:dyDescent="0.25">
      <c r="G146" s="71" t="s">
        <v>136</v>
      </c>
      <c r="H146" s="71" t="s">
        <v>301</v>
      </c>
    </row>
    <row r="147" spans="7:8" ht="12.75" x14ac:dyDescent="0.25">
      <c r="G147" s="71" t="s">
        <v>136</v>
      </c>
      <c r="H147" s="71" t="s">
        <v>302</v>
      </c>
    </row>
    <row r="148" spans="7:8" ht="12.75" x14ac:dyDescent="0.25">
      <c r="G148" s="71" t="s">
        <v>138</v>
      </c>
      <c r="H148" s="71" t="s">
        <v>303</v>
      </c>
    </row>
    <row r="149" spans="7:8" ht="12.75" x14ac:dyDescent="0.25">
      <c r="G149" s="71" t="s">
        <v>138</v>
      </c>
      <c r="H149" s="71" t="s">
        <v>304</v>
      </c>
    </row>
    <row r="150" spans="7:8" ht="12.75" x14ac:dyDescent="0.25">
      <c r="G150" s="71" t="s">
        <v>138</v>
      </c>
      <c r="H150" s="71" t="s">
        <v>305</v>
      </c>
    </row>
    <row r="151" spans="7:8" ht="12.75" x14ac:dyDescent="0.25">
      <c r="G151" s="71" t="s">
        <v>138</v>
      </c>
      <c r="H151" s="71" t="s">
        <v>306</v>
      </c>
    </row>
    <row r="152" spans="7:8" ht="12.75" x14ac:dyDescent="0.25">
      <c r="G152" s="71" t="s">
        <v>138</v>
      </c>
      <c r="H152" s="71" t="s">
        <v>307</v>
      </c>
    </row>
    <row r="153" spans="7:8" ht="12.75" x14ac:dyDescent="0.25">
      <c r="G153" s="71" t="s">
        <v>138</v>
      </c>
      <c r="H153" s="71" t="s">
        <v>308</v>
      </c>
    </row>
    <row r="154" spans="7:8" ht="12.75" x14ac:dyDescent="0.25">
      <c r="G154" s="71" t="s">
        <v>138</v>
      </c>
      <c r="H154" s="71" t="s">
        <v>309</v>
      </c>
    </row>
    <row r="155" spans="7:8" ht="12.75" x14ac:dyDescent="0.25">
      <c r="G155" s="71" t="s">
        <v>138</v>
      </c>
      <c r="H155" s="71" t="s">
        <v>310</v>
      </c>
    </row>
    <row r="156" spans="7:8" ht="12.75" x14ac:dyDescent="0.25">
      <c r="G156" s="71" t="s">
        <v>138</v>
      </c>
      <c r="H156" s="71" t="s">
        <v>311</v>
      </c>
    </row>
    <row r="157" spans="7:8" ht="12.75" x14ac:dyDescent="0.25">
      <c r="G157" s="71" t="s">
        <v>138</v>
      </c>
      <c r="H157" s="71" t="s">
        <v>312</v>
      </c>
    </row>
    <row r="158" spans="7:8" ht="12.75" x14ac:dyDescent="0.25">
      <c r="G158" s="71" t="s">
        <v>138</v>
      </c>
      <c r="H158" s="71" t="s">
        <v>313</v>
      </c>
    </row>
    <row r="159" spans="7:8" ht="12.75" x14ac:dyDescent="0.25">
      <c r="G159" s="71" t="s">
        <v>138</v>
      </c>
      <c r="H159" s="71" t="s">
        <v>314</v>
      </c>
    </row>
    <row r="160" spans="7:8" ht="12.75" x14ac:dyDescent="0.25">
      <c r="G160" s="71" t="s">
        <v>138</v>
      </c>
      <c r="H160" s="71" t="s">
        <v>315</v>
      </c>
    </row>
    <row r="161" spans="7:8" ht="12.75" x14ac:dyDescent="0.25">
      <c r="G161" s="71" t="s">
        <v>138</v>
      </c>
      <c r="H161" s="71" t="s">
        <v>316</v>
      </c>
    </row>
    <row r="162" spans="7:8" ht="12.75" x14ac:dyDescent="0.25">
      <c r="G162" s="71" t="s">
        <v>138</v>
      </c>
      <c r="H162" s="71" t="s">
        <v>317</v>
      </c>
    </row>
    <row r="163" spans="7:8" ht="12.75" x14ac:dyDescent="0.25">
      <c r="G163" s="71" t="s">
        <v>138</v>
      </c>
      <c r="H163" s="71" t="s">
        <v>318</v>
      </c>
    </row>
    <row r="164" spans="7:8" ht="12.75" x14ac:dyDescent="0.25">
      <c r="G164" s="71" t="s">
        <v>138</v>
      </c>
      <c r="H164" s="71" t="s">
        <v>255</v>
      </c>
    </row>
    <row r="165" spans="7:8" ht="12.75" x14ac:dyDescent="0.25">
      <c r="G165" s="71" t="s">
        <v>138</v>
      </c>
      <c r="H165" s="71" t="s">
        <v>319</v>
      </c>
    </row>
    <row r="166" spans="7:8" ht="12.75" x14ac:dyDescent="0.25">
      <c r="G166" s="71" t="s">
        <v>138</v>
      </c>
      <c r="H166" s="71" t="s">
        <v>320</v>
      </c>
    </row>
    <row r="167" spans="7:8" ht="12.75" x14ac:dyDescent="0.25">
      <c r="G167" s="71" t="s">
        <v>138</v>
      </c>
      <c r="H167" s="71" t="s">
        <v>321</v>
      </c>
    </row>
    <row r="168" spans="7:8" ht="12.75" x14ac:dyDescent="0.25">
      <c r="G168" s="71" t="s">
        <v>138</v>
      </c>
      <c r="H168" s="71" t="s">
        <v>322</v>
      </c>
    </row>
    <row r="169" spans="7:8" ht="12.75" x14ac:dyDescent="0.25">
      <c r="G169" s="71" t="s">
        <v>138</v>
      </c>
      <c r="H169" s="71" t="s">
        <v>323</v>
      </c>
    </row>
    <row r="170" spans="7:8" ht="12.75" x14ac:dyDescent="0.25">
      <c r="G170" s="71" t="s">
        <v>138</v>
      </c>
      <c r="H170" s="71" t="s">
        <v>324</v>
      </c>
    </row>
    <row r="171" spans="7:8" ht="12.75" x14ac:dyDescent="0.25">
      <c r="G171" s="71" t="s">
        <v>85</v>
      </c>
      <c r="H171" s="71" t="s">
        <v>86</v>
      </c>
    </row>
    <row r="172" spans="7:8" ht="12.75" x14ac:dyDescent="0.25">
      <c r="G172" s="71" t="s">
        <v>141</v>
      </c>
      <c r="H172" s="71" t="s">
        <v>325</v>
      </c>
    </row>
    <row r="173" spans="7:8" ht="12.75" x14ac:dyDescent="0.25">
      <c r="G173" s="71" t="s">
        <v>141</v>
      </c>
      <c r="H173" s="71" t="s">
        <v>326</v>
      </c>
    </row>
    <row r="174" spans="7:8" ht="12.75" x14ac:dyDescent="0.25">
      <c r="G174" s="71" t="s">
        <v>141</v>
      </c>
      <c r="H174" s="71" t="s">
        <v>327</v>
      </c>
    </row>
    <row r="175" spans="7:8" ht="12.75" x14ac:dyDescent="0.25">
      <c r="G175" s="71" t="s">
        <v>141</v>
      </c>
      <c r="H175" s="71" t="s">
        <v>328</v>
      </c>
    </row>
    <row r="176" spans="7:8" ht="12.75" x14ac:dyDescent="0.25">
      <c r="G176" s="71" t="s">
        <v>141</v>
      </c>
      <c r="H176" s="71" t="s">
        <v>329</v>
      </c>
    </row>
    <row r="177" spans="7:8" ht="12.75" x14ac:dyDescent="0.25">
      <c r="G177" s="71" t="s">
        <v>141</v>
      </c>
      <c r="H177" s="71" t="s">
        <v>330</v>
      </c>
    </row>
    <row r="178" spans="7:8" ht="12.75" x14ac:dyDescent="0.25">
      <c r="G178" s="71" t="s">
        <v>141</v>
      </c>
      <c r="H178" s="71" t="s">
        <v>331</v>
      </c>
    </row>
    <row r="179" spans="7:8" ht="12.75" x14ac:dyDescent="0.25">
      <c r="G179" s="71" t="s">
        <v>141</v>
      </c>
      <c r="H179" s="71" t="s">
        <v>332</v>
      </c>
    </row>
    <row r="180" spans="7:8" ht="12.75" x14ac:dyDescent="0.25">
      <c r="G180" s="71" t="s">
        <v>141</v>
      </c>
      <c r="H180" s="71" t="s">
        <v>333</v>
      </c>
    </row>
    <row r="181" spans="7:8" ht="12.75" x14ac:dyDescent="0.25">
      <c r="G181" s="71" t="s">
        <v>141</v>
      </c>
      <c r="H181" s="71" t="s">
        <v>334</v>
      </c>
    </row>
    <row r="182" spans="7:8" ht="12.75" x14ac:dyDescent="0.25">
      <c r="G182" s="71" t="s">
        <v>141</v>
      </c>
      <c r="H182" s="71" t="s">
        <v>335</v>
      </c>
    </row>
    <row r="183" spans="7:8" ht="12.75" x14ac:dyDescent="0.25">
      <c r="G183" s="71" t="s">
        <v>141</v>
      </c>
      <c r="H183" s="71" t="s">
        <v>157</v>
      </c>
    </row>
    <row r="184" spans="7:8" ht="12.75" x14ac:dyDescent="0.25">
      <c r="G184" s="71" t="s">
        <v>141</v>
      </c>
      <c r="H184" s="71" t="s">
        <v>336</v>
      </c>
    </row>
    <row r="185" spans="7:8" ht="12.75" x14ac:dyDescent="0.25">
      <c r="G185" s="71" t="s">
        <v>141</v>
      </c>
      <c r="H185" s="71" t="s">
        <v>337</v>
      </c>
    </row>
    <row r="186" spans="7:8" ht="12.75" x14ac:dyDescent="0.25">
      <c r="G186" s="71" t="s">
        <v>141</v>
      </c>
      <c r="H186" s="71" t="s">
        <v>338</v>
      </c>
    </row>
    <row r="187" spans="7:8" ht="12.75" x14ac:dyDescent="0.25">
      <c r="G187" s="71" t="s">
        <v>141</v>
      </c>
      <c r="H187" s="71" t="s">
        <v>339</v>
      </c>
    </row>
    <row r="188" spans="7:8" ht="12.75" x14ac:dyDescent="0.25">
      <c r="G188" s="71" t="s">
        <v>141</v>
      </c>
      <c r="H188" s="71" t="s">
        <v>340</v>
      </c>
    </row>
    <row r="189" spans="7:8" ht="12.75" x14ac:dyDescent="0.25">
      <c r="G189" s="71" t="s">
        <v>141</v>
      </c>
      <c r="H189" s="71" t="s">
        <v>341</v>
      </c>
    </row>
    <row r="190" spans="7:8" ht="12.75" x14ac:dyDescent="0.25">
      <c r="G190" s="71" t="s">
        <v>141</v>
      </c>
      <c r="H190" s="71" t="s">
        <v>342</v>
      </c>
    </row>
    <row r="191" spans="7:8" ht="12.75" x14ac:dyDescent="0.25">
      <c r="G191" s="71" t="s">
        <v>141</v>
      </c>
      <c r="H191" s="71" t="s">
        <v>343</v>
      </c>
    </row>
    <row r="192" spans="7:8" ht="12.75" x14ac:dyDescent="0.25">
      <c r="G192" s="71" t="s">
        <v>141</v>
      </c>
      <c r="H192" s="71" t="s">
        <v>344</v>
      </c>
    </row>
    <row r="193" spans="7:8" ht="12.75" x14ac:dyDescent="0.25">
      <c r="G193" s="71" t="s">
        <v>141</v>
      </c>
      <c r="H193" s="71" t="s">
        <v>345</v>
      </c>
    </row>
    <row r="194" spans="7:8" ht="12.75" x14ac:dyDescent="0.25">
      <c r="G194" s="71" t="s">
        <v>141</v>
      </c>
      <c r="H194" s="71" t="s">
        <v>346</v>
      </c>
    </row>
    <row r="195" spans="7:8" ht="12.75" x14ac:dyDescent="0.25">
      <c r="G195" s="71" t="s">
        <v>141</v>
      </c>
      <c r="H195" s="71" t="s">
        <v>347</v>
      </c>
    </row>
    <row r="196" spans="7:8" ht="12.75" x14ac:dyDescent="0.25">
      <c r="G196" s="71" t="s">
        <v>141</v>
      </c>
      <c r="H196" s="71" t="s">
        <v>348</v>
      </c>
    </row>
    <row r="197" spans="7:8" ht="12.75" x14ac:dyDescent="0.25">
      <c r="G197" s="71" t="s">
        <v>141</v>
      </c>
      <c r="H197" s="71" t="s">
        <v>349</v>
      </c>
    </row>
    <row r="198" spans="7:8" ht="12.75" x14ac:dyDescent="0.25">
      <c r="G198" s="71" t="s">
        <v>141</v>
      </c>
      <c r="H198" s="71" t="s">
        <v>350</v>
      </c>
    </row>
    <row r="199" spans="7:8" ht="12.75" x14ac:dyDescent="0.25">
      <c r="G199" s="71" t="s">
        <v>141</v>
      </c>
      <c r="H199" s="71" t="s">
        <v>351</v>
      </c>
    </row>
    <row r="200" spans="7:8" ht="12.75" x14ac:dyDescent="0.25">
      <c r="G200" s="71" t="s">
        <v>141</v>
      </c>
      <c r="H200" s="71" t="s">
        <v>352</v>
      </c>
    </row>
    <row r="201" spans="7:8" ht="12.75" x14ac:dyDescent="0.25">
      <c r="G201" s="71" t="s">
        <v>141</v>
      </c>
      <c r="H201" s="71" t="s">
        <v>353</v>
      </c>
    </row>
    <row r="202" spans="7:8" ht="12.75" x14ac:dyDescent="0.25">
      <c r="G202" s="71" t="s">
        <v>141</v>
      </c>
      <c r="H202" s="71" t="s">
        <v>354</v>
      </c>
    </row>
    <row r="203" spans="7:8" ht="12.75" x14ac:dyDescent="0.25">
      <c r="G203" s="71" t="s">
        <v>141</v>
      </c>
      <c r="H203" s="71" t="s">
        <v>355</v>
      </c>
    </row>
    <row r="204" spans="7:8" ht="12.75" x14ac:dyDescent="0.25">
      <c r="G204" s="71" t="s">
        <v>141</v>
      </c>
      <c r="H204" s="71" t="s">
        <v>356</v>
      </c>
    </row>
    <row r="205" spans="7:8" ht="12.75" x14ac:dyDescent="0.25">
      <c r="G205" s="71" t="s">
        <v>141</v>
      </c>
      <c r="H205" s="71" t="s">
        <v>357</v>
      </c>
    </row>
    <row r="206" spans="7:8" ht="12.75" x14ac:dyDescent="0.25">
      <c r="G206" s="71" t="s">
        <v>141</v>
      </c>
      <c r="H206" s="71" t="s">
        <v>358</v>
      </c>
    </row>
    <row r="207" spans="7:8" ht="12.75" x14ac:dyDescent="0.25">
      <c r="G207" s="71" t="s">
        <v>141</v>
      </c>
      <c r="H207" s="71" t="s">
        <v>359</v>
      </c>
    </row>
    <row r="208" spans="7:8" ht="12.75" x14ac:dyDescent="0.25">
      <c r="G208" s="71" t="s">
        <v>141</v>
      </c>
      <c r="H208" s="71" t="s">
        <v>360</v>
      </c>
    </row>
    <row r="209" spans="7:8" ht="12.75" x14ac:dyDescent="0.25">
      <c r="G209" s="71" t="s">
        <v>141</v>
      </c>
      <c r="H209" s="71" t="s">
        <v>361</v>
      </c>
    </row>
    <row r="210" spans="7:8" ht="12.75" x14ac:dyDescent="0.25">
      <c r="G210" s="71" t="s">
        <v>141</v>
      </c>
      <c r="H210" s="71" t="s">
        <v>362</v>
      </c>
    </row>
    <row r="211" spans="7:8" ht="12.75" x14ac:dyDescent="0.25">
      <c r="G211" s="71" t="s">
        <v>141</v>
      </c>
      <c r="H211" s="71" t="s">
        <v>363</v>
      </c>
    </row>
    <row r="212" spans="7:8" ht="12.75" x14ac:dyDescent="0.25">
      <c r="G212" s="71" t="s">
        <v>141</v>
      </c>
      <c r="H212" s="71" t="s">
        <v>364</v>
      </c>
    </row>
    <row r="213" spans="7:8" ht="12.75" x14ac:dyDescent="0.25">
      <c r="G213" s="71" t="s">
        <v>141</v>
      </c>
      <c r="H213" s="71" t="s">
        <v>365</v>
      </c>
    </row>
    <row r="214" spans="7:8" ht="12.75" x14ac:dyDescent="0.25">
      <c r="G214" s="71" t="s">
        <v>141</v>
      </c>
      <c r="H214" s="71" t="s">
        <v>366</v>
      </c>
    </row>
    <row r="215" spans="7:8" ht="12.75" x14ac:dyDescent="0.25">
      <c r="G215" s="71" t="s">
        <v>141</v>
      </c>
      <c r="H215" s="71" t="s">
        <v>367</v>
      </c>
    </row>
    <row r="216" spans="7:8" ht="12.75" x14ac:dyDescent="0.25">
      <c r="G216" s="71" t="s">
        <v>141</v>
      </c>
      <c r="H216" s="71" t="s">
        <v>368</v>
      </c>
    </row>
    <row r="217" spans="7:8" ht="12.75" x14ac:dyDescent="0.25">
      <c r="G217" s="71" t="s">
        <v>141</v>
      </c>
      <c r="H217" s="71" t="s">
        <v>369</v>
      </c>
    </row>
    <row r="218" spans="7:8" ht="12.75" x14ac:dyDescent="0.25">
      <c r="G218" s="71" t="s">
        <v>143</v>
      </c>
      <c r="H218" s="71" t="s">
        <v>370</v>
      </c>
    </row>
    <row r="219" spans="7:8" ht="12.75" x14ac:dyDescent="0.25">
      <c r="G219" s="71" t="s">
        <v>143</v>
      </c>
      <c r="H219" s="71" t="s">
        <v>371</v>
      </c>
    </row>
    <row r="220" spans="7:8" ht="12.75" x14ac:dyDescent="0.25">
      <c r="G220" s="71" t="s">
        <v>143</v>
      </c>
      <c r="H220" s="71" t="s">
        <v>372</v>
      </c>
    </row>
    <row r="221" spans="7:8" ht="12.75" x14ac:dyDescent="0.25">
      <c r="G221" s="71" t="s">
        <v>143</v>
      </c>
      <c r="H221" s="71" t="s">
        <v>373</v>
      </c>
    </row>
    <row r="222" spans="7:8" ht="12.75" x14ac:dyDescent="0.25">
      <c r="G222" s="71" t="s">
        <v>143</v>
      </c>
      <c r="H222" s="71" t="s">
        <v>374</v>
      </c>
    </row>
    <row r="223" spans="7:8" ht="12.75" x14ac:dyDescent="0.25">
      <c r="G223" s="71" t="s">
        <v>143</v>
      </c>
      <c r="H223" s="71" t="s">
        <v>375</v>
      </c>
    </row>
    <row r="224" spans="7:8" ht="12.75" x14ac:dyDescent="0.25">
      <c r="G224" s="71" t="s">
        <v>143</v>
      </c>
      <c r="H224" s="71" t="s">
        <v>376</v>
      </c>
    </row>
    <row r="225" spans="7:8" ht="12.75" x14ac:dyDescent="0.25">
      <c r="G225" s="71" t="s">
        <v>143</v>
      </c>
      <c r="H225" s="71" t="s">
        <v>143</v>
      </c>
    </row>
    <row r="226" spans="7:8" ht="12.75" x14ac:dyDescent="0.25">
      <c r="G226" s="71" t="s">
        <v>143</v>
      </c>
      <c r="H226" s="71" t="s">
        <v>189</v>
      </c>
    </row>
    <row r="227" spans="7:8" ht="12.75" x14ac:dyDescent="0.25">
      <c r="G227" s="71" t="s">
        <v>143</v>
      </c>
      <c r="H227" s="71" t="s">
        <v>377</v>
      </c>
    </row>
    <row r="228" spans="7:8" ht="12.75" x14ac:dyDescent="0.25">
      <c r="G228" s="71" t="s">
        <v>143</v>
      </c>
      <c r="H228" s="71" t="s">
        <v>378</v>
      </c>
    </row>
    <row r="229" spans="7:8" ht="12.75" x14ac:dyDescent="0.25">
      <c r="G229" s="71" t="s">
        <v>143</v>
      </c>
      <c r="H229" s="71" t="s">
        <v>145</v>
      </c>
    </row>
    <row r="230" spans="7:8" ht="12.75" x14ac:dyDescent="0.25">
      <c r="G230" s="71" t="s">
        <v>143</v>
      </c>
      <c r="H230" s="71" t="s">
        <v>379</v>
      </c>
    </row>
    <row r="231" spans="7:8" ht="12.75" x14ac:dyDescent="0.25">
      <c r="G231" s="71" t="s">
        <v>143</v>
      </c>
      <c r="H231" s="71" t="s">
        <v>380</v>
      </c>
    </row>
    <row r="232" spans="7:8" ht="12.75" x14ac:dyDescent="0.25">
      <c r="G232" s="71" t="s">
        <v>143</v>
      </c>
      <c r="H232" s="71" t="s">
        <v>381</v>
      </c>
    </row>
    <row r="233" spans="7:8" ht="12.75" x14ac:dyDescent="0.25">
      <c r="G233" s="71" t="s">
        <v>143</v>
      </c>
      <c r="H233" s="71" t="s">
        <v>382</v>
      </c>
    </row>
    <row r="234" spans="7:8" ht="12.75" x14ac:dyDescent="0.25">
      <c r="G234" s="71" t="s">
        <v>143</v>
      </c>
      <c r="H234" s="71" t="s">
        <v>383</v>
      </c>
    </row>
    <row r="235" spans="7:8" ht="12.75" x14ac:dyDescent="0.25">
      <c r="G235" s="71" t="s">
        <v>143</v>
      </c>
      <c r="H235" s="71" t="s">
        <v>384</v>
      </c>
    </row>
    <row r="236" spans="7:8" ht="12.75" x14ac:dyDescent="0.25">
      <c r="G236" s="71" t="s">
        <v>143</v>
      </c>
      <c r="H236" s="71" t="s">
        <v>385</v>
      </c>
    </row>
    <row r="237" spans="7:8" ht="12.75" x14ac:dyDescent="0.25">
      <c r="G237" s="71" t="s">
        <v>143</v>
      </c>
      <c r="H237" s="71" t="s">
        <v>386</v>
      </c>
    </row>
    <row r="238" spans="7:8" ht="12.75" x14ac:dyDescent="0.25">
      <c r="G238" s="71" t="s">
        <v>143</v>
      </c>
      <c r="H238" s="71" t="s">
        <v>387</v>
      </c>
    </row>
    <row r="239" spans="7:8" ht="12.75" x14ac:dyDescent="0.25">
      <c r="G239" s="71" t="s">
        <v>143</v>
      </c>
      <c r="H239" s="71" t="s">
        <v>388</v>
      </c>
    </row>
    <row r="240" spans="7:8" ht="12.75" x14ac:dyDescent="0.25">
      <c r="G240" s="71" t="s">
        <v>143</v>
      </c>
      <c r="H240" s="71" t="s">
        <v>389</v>
      </c>
    </row>
    <row r="241" spans="7:8" ht="12.75" x14ac:dyDescent="0.25">
      <c r="G241" s="71" t="s">
        <v>143</v>
      </c>
      <c r="H241" s="71" t="s">
        <v>390</v>
      </c>
    </row>
    <row r="242" spans="7:8" ht="12.75" x14ac:dyDescent="0.25">
      <c r="G242" s="71" t="s">
        <v>143</v>
      </c>
      <c r="H242" s="71" t="s">
        <v>391</v>
      </c>
    </row>
    <row r="243" spans="7:8" ht="12.75" x14ac:dyDescent="0.25">
      <c r="G243" s="71" t="s">
        <v>143</v>
      </c>
      <c r="H243" s="71" t="s">
        <v>392</v>
      </c>
    </row>
    <row r="244" spans="7:8" ht="12.75" x14ac:dyDescent="0.25">
      <c r="G244" s="71" t="s">
        <v>143</v>
      </c>
      <c r="H244" s="71" t="s">
        <v>393</v>
      </c>
    </row>
    <row r="245" spans="7:8" ht="12.75" x14ac:dyDescent="0.25">
      <c r="G245" s="71" t="s">
        <v>143</v>
      </c>
      <c r="H245" s="71" t="s">
        <v>394</v>
      </c>
    </row>
    <row r="246" spans="7:8" ht="12.75" x14ac:dyDescent="0.25">
      <c r="G246" s="71" t="s">
        <v>143</v>
      </c>
      <c r="H246" s="71" t="s">
        <v>395</v>
      </c>
    </row>
    <row r="247" spans="7:8" ht="12.75" x14ac:dyDescent="0.25">
      <c r="G247" s="71" t="s">
        <v>143</v>
      </c>
      <c r="H247" s="71" t="s">
        <v>396</v>
      </c>
    </row>
    <row r="248" spans="7:8" ht="12.75" x14ac:dyDescent="0.25">
      <c r="G248" s="71" t="s">
        <v>143</v>
      </c>
      <c r="H248" s="71" t="s">
        <v>397</v>
      </c>
    </row>
    <row r="249" spans="7:8" ht="12.75" x14ac:dyDescent="0.25">
      <c r="G249" s="71" t="s">
        <v>143</v>
      </c>
      <c r="H249" s="71" t="s">
        <v>398</v>
      </c>
    </row>
    <row r="250" spans="7:8" ht="12.75" x14ac:dyDescent="0.25">
      <c r="G250" s="71" t="s">
        <v>143</v>
      </c>
      <c r="H250" s="71" t="s">
        <v>399</v>
      </c>
    </row>
    <row r="251" spans="7:8" ht="12.75" x14ac:dyDescent="0.25">
      <c r="G251" s="71" t="s">
        <v>143</v>
      </c>
      <c r="H251" s="71" t="s">
        <v>400</v>
      </c>
    </row>
    <row r="252" spans="7:8" ht="12.75" x14ac:dyDescent="0.25">
      <c r="G252" s="71" t="s">
        <v>143</v>
      </c>
      <c r="H252" s="71" t="s">
        <v>401</v>
      </c>
    </row>
    <row r="253" spans="7:8" ht="12.75" x14ac:dyDescent="0.25">
      <c r="G253" s="71" t="s">
        <v>143</v>
      </c>
      <c r="H253" s="71" t="s">
        <v>402</v>
      </c>
    </row>
    <row r="254" spans="7:8" ht="12.75" x14ac:dyDescent="0.25">
      <c r="G254" s="71" t="s">
        <v>143</v>
      </c>
      <c r="H254" s="71" t="s">
        <v>403</v>
      </c>
    </row>
    <row r="255" spans="7:8" ht="12.75" x14ac:dyDescent="0.25">
      <c r="G255" s="71" t="s">
        <v>143</v>
      </c>
      <c r="H255" s="71" t="s">
        <v>404</v>
      </c>
    </row>
    <row r="256" spans="7:8" ht="12.75" x14ac:dyDescent="0.25">
      <c r="G256" s="71" t="s">
        <v>143</v>
      </c>
      <c r="H256" s="71" t="s">
        <v>405</v>
      </c>
    </row>
    <row r="257" spans="7:8" ht="12.75" x14ac:dyDescent="0.25">
      <c r="G257" s="71" t="s">
        <v>143</v>
      </c>
      <c r="H257" s="71" t="s">
        <v>406</v>
      </c>
    </row>
    <row r="258" spans="7:8" ht="12.75" x14ac:dyDescent="0.25">
      <c r="G258" s="71" t="s">
        <v>143</v>
      </c>
      <c r="H258" s="71" t="s">
        <v>407</v>
      </c>
    </row>
    <row r="259" spans="7:8" ht="12.75" x14ac:dyDescent="0.25">
      <c r="G259" s="71" t="s">
        <v>143</v>
      </c>
      <c r="H259" s="71" t="s">
        <v>408</v>
      </c>
    </row>
    <row r="260" spans="7:8" ht="12.75" x14ac:dyDescent="0.25">
      <c r="G260" s="71" t="s">
        <v>143</v>
      </c>
      <c r="H260" s="71" t="s">
        <v>409</v>
      </c>
    </row>
    <row r="261" spans="7:8" ht="12.75" x14ac:dyDescent="0.25">
      <c r="G261" s="71" t="s">
        <v>143</v>
      </c>
      <c r="H261" s="71" t="s">
        <v>410</v>
      </c>
    </row>
    <row r="262" spans="7:8" ht="12.75" x14ac:dyDescent="0.25">
      <c r="G262" s="71" t="s">
        <v>143</v>
      </c>
      <c r="H262" s="71" t="s">
        <v>231</v>
      </c>
    </row>
    <row r="263" spans="7:8" ht="12.75" x14ac:dyDescent="0.25">
      <c r="G263" s="71" t="s">
        <v>143</v>
      </c>
      <c r="H263" s="71" t="s">
        <v>411</v>
      </c>
    </row>
    <row r="264" spans="7:8" ht="12.75" x14ac:dyDescent="0.25">
      <c r="G264" s="71" t="s">
        <v>143</v>
      </c>
      <c r="H264" s="71" t="s">
        <v>412</v>
      </c>
    </row>
    <row r="265" spans="7:8" ht="12.75" x14ac:dyDescent="0.25">
      <c r="G265" s="71" t="s">
        <v>143</v>
      </c>
      <c r="H265" s="71" t="s">
        <v>137</v>
      </c>
    </row>
    <row r="266" spans="7:8" ht="12.75" x14ac:dyDescent="0.25">
      <c r="G266" s="71" t="s">
        <v>143</v>
      </c>
      <c r="H266" s="71" t="s">
        <v>413</v>
      </c>
    </row>
    <row r="267" spans="7:8" ht="12.75" x14ac:dyDescent="0.25">
      <c r="G267" s="71" t="s">
        <v>143</v>
      </c>
      <c r="H267" s="71" t="s">
        <v>414</v>
      </c>
    </row>
    <row r="268" spans="7:8" ht="12.75" x14ac:dyDescent="0.25">
      <c r="G268" s="71" t="s">
        <v>143</v>
      </c>
      <c r="H268" s="71" t="s">
        <v>415</v>
      </c>
    </row>
    <row r="269" spans="7:8" ht="12.75" x14ac:dyDescent="0.25">
      <c r="G269" s="71" t="s">
        <v>143</v>
      </c>
      <c r="H269" s="71" t="s">
        <v>416</v>
      </c>
    </row>
    <row r="270" spans="7:8" ht="12.75" x14ac:dyDescent="0.25">
      <c r="G270" s="71" t="s">
        <v>143</v>
      </c>
      <c r="H270" s="71" t="s">
        <v>417</v>
      </c>
    </row>
    <row r="271" spans="7:8" ht="12.75" x14ac:dyDescent="0.25">
      <c r="G271" s="71" t="s">
        <v>143</v>
      </c>
      <c r="H271" s="71" t="s">
        <v>418</v>
      </c>
    </row>
    <row r="272" spans="7:8" ht="12.75" x14ac:dyDescent="0.25">
      <c r="G272" s="71" t="s">
        <v>143</v>
      </c>
      <c r="H272" s="71" t="s">
        <v>419</v>
      </c>
    </row>
    <row r="273" spans="7:8" ht="12.75" x14ac:dyDescent="0.25">
      <c r="G273" s="71" t="s">
        <v>143</v>
      </c>
      <c r="H273" s="71" t="s">
        <v>420</v>
      </c>
    </row>
    <row r="274" spans="7:8" ht="12.75" x14ac:dyDescent="0.25">
      <c r="G274" s="71" t="s">
        <v>143</v>
      </c>
      <c r="H274" s="71" t="s">
        <v>421</v>
      </c>
    </row>
    <row r="275" spans="7:8" ht="12.75" x14ac:dyDescent="0.25">
      <c r="G275" s="71" t="s">
        <v>143</v>
      </c>
      <c r="H275" s="71" t="s">
        <v>422</v>
      </c>
    </row>
    <row r="276" spans="7:8" ht="12.75" x14ac:dyDescent="0.25">
      <c r="G276" s="71" t="s">
        <v>143</v>
      </c>
      <c r="H276" s="71" t="s">
        <v>423</v>
      </c>
    </row>
    <row r="277" spans="7:8" ht="12.75" x14ac:dyDescent="0.25">
      <c r="G277" s="71" t="s">
        <v>143</v>
      </c>
      <c r="H277" s="71" t="s">
        <v>424</v>
      </c>
    </row>
    <row r="278" spans="7:8" ht="12.75" x14ac:dyDescent="0.25">
      <c r="G278" s="71" t="s">
        <v>143</v>
      </c>
      <c r="H278" s="71" t="s">
        <v>425</v>
      </c>
    </row>
    <row r="279" spans="7:8" ht="12.75" x14ac:dyDescent="0.25">
      <c r="G279" s="71" t="s">
        <v>143</v>
      </c>
      <c r="H279" s="71" t="s">
        <v>426</v>
      </c>
    </row>
    <row r="280" spans="7:8" ht="12.75" x14ac:dyDescent="0.25">
      <c r="G280" s="71" t="s">
        <v>143</v>
      </c>
      <c r="H280" s="71" t="s">
        <v>427</v>
      </c>
    </row>
    <row r="281" spans="7:8" ht="12.75" x14ac:dyDescent="0.25">
      <c r="G281" s="71" t="s">
        <v>143</v>
      </c>
      <c r="H281" s="71" t="s">
        <v>428</v>
      </c>
    </row>
    <row r="282" spans="7:8" ht="12.75" x14ac:dyDescent="0.25">
      <c r="G282" s="71" t="s">
        <v>143</v>
      </c>
      <c r="H282" s="71" t="s">
        <v>429</v>
      </c>
    </row>
    <row r="283" spans="7:8" ht="12.75" x14ac:dyDescent="0.25">
      <c r="G283" s="71" t="s">
        <v>143</v>
      </c>
      <c r="H283" s="71" t="s">
        <v>430</v>
      </c>
    </row>
    <row r="284" spans="7:8" ht="12.75" x14ac:dyDescent="0.25">
      <c r="G284" s="71" t="s">
        <v>143</v>
      </c>
      <c r="H284" s="71" t="s">
        <v>431</v>
      </c>
    </row>
    <row r="285" spans="7:8" ht="12.75" x14ac:dyDescent="0.25">
      <c r="G285" s="71" t="s">
        <v>143</v>
      </c>
      <c r="H285" s="71" t="s">
        <v>432</v>
      </c>
    </row>
    <row r="286" spans="7:8" ht="12.75" x14ac:dyDescent="0.25">
      <c r="G286" s="71" t="s">
        <v>143</v>
      </c>
      <c r="H286" s="71" t="s">
        <v>433</v>
      </c>
    </row>
    <row r="287" spans="7:8" ht="12.75" x14ac:dyDescent="0.25">
      <c r="G287" s="71" t="s">
        <v>143</v>
      </c>
      <c r="H287" s="71" t="s">
        <v>434</v>
      </c>
    </row>
    <row r="288" spans="7:8" ht="12.75" x14ac:dyDescent="0.25">
      <c r="G288" s="71" t="s">
        <v>143</v>
      </c>
      <c r="H288" s="71" t="s">
        <v>435</v>
      </c>
    </row>
    <row r="289" spans="7:8" ht="12.75" x14ac:dyDescent="0.25">
      <c r="G289" s="71" t="s">
        <v>143</v>
      </c>
      <c r="H289" s="71" t="s">
        <v>436</v>
      </c>
    </row>
    <row r="290" spans="7:8" ht="12.75" x14ac:dyDescent="0.25">
      <c r="G290" s="71" t="s">
        <v>143</v>
      </c>
      <c r="H290" s="71" t="s">
        <v>437</v>
      </c>
    </row>
    <row r="291" spans="7:8" ht="12.75" x14ac:dyDescent="0.25">
      <c r="G291" s="71" t="s">
        <v>143</v>
      </c>
      <c r="H291" s="71" t="s">
        <v>438</v>
      </c>
    </row>
    <row r="292" spans="7:8" ht="12.75" x14ac:dyDescent="0.25">
      <c r="G292" s="71" t="s">
        <v>143</v>
      </c>
      <c r="H292" s="71" t="s">
        <v>439</v>
      </c>
    </row>
    <row r="293" spans="7:8" ht="12.75" x14ac:dyDescent="0.25">
      <c r="G293" s="71" t="s">
        <v>143</v>
      </c>
      <c r="H293" s="71" t="s">
        <v>440</v>
      </c>
    </row>
    <row r="294" spans="7:8" ht="12.75" x14ac:dyDescent="0.25">
      <c r="G294" s="71" t="s">
        <v>143</v>
      </c>
      <c r="H294" s="71" t="s">
        <v>441</v>
      </c>
    </row>
    <row r="295" spans="7:8" ht="12.75" x14ac:dyDescent="0.25">
      <c r="G295" s="71" t="s">
        <v>143</v>
      </c>
      <c r="H295" s="71" t="s">
        <v>442</v>
      </c>
    </row>
    <row r="296" spans="7:8" ht="12.75" x14ac:dyDescent="0.25">
      <c r="G296" s="71" t="s">
        <v>143</v>
      </c>
      <c r="H296" s="71" t="s">
        <v>443</v>
      </c>
    </row>
    <row r="297" spans="7:8" ht="12.75" x14ac:dyDescent="0.25">
      <c r="G297" s="71" t="s">
        <v>143</v>
      </c>
      <c r="H297" s="71" t="s">
        <v>444</v>
      </c>
    </row>
    <row r="298" spans="7:8" ht="12.75" x14ac:dyDescent="0.25">
      <c r="G298" s="71" t="s">
        <v>143</v>
      </c>
      <c r="H298" s="71" t="s">
        <v>445</v>
      </c>
    </row>
    <row r="299" spans="7:8" ht="12.75" x14ac:dyDescent="0.25">
      <c r="G299" s="71" t="s">
        <v>143</v>
      </c>
      <c r="H299" s="71" t="s">
        <v>446</v>
      </c>
    </row>
    <row r="300" spans="7:8" ht="12.75" x14ac:dyDescent="0.25">
      <c r="G300" s="71" t="s">
        <v>143</v>
      </c>
      <c r="H300" s="71" t="s">
        <v>447</v>
      </c>
    </row>
    <row r="301" spans="7:8" ht="12.75" x14ac:dyDescent="0.25">
      <c r="G301" s="71" t="s">
        <v>143</v>
      </c>
      <c r="H301" s="71" t="s">
        <v>448</v>
      </c>
    </row>
    <row r="302" spans="7:8" ht="12.75" x14ac:dyDescent="0.25">
      <c r="G302" s="71" t="s">
        <v>143</v>
      </c>
      <c r="H302" s="71" t="s">
        <v>449</v>
      </c>
    </row>
    <row r="303" spans="7:8" ht="12.75" x14ac:dyDescent="0.25">
      <c r="G303" s="71" t="s">
        <v>143</v>
      </c>
      <c r="H303" s="71" t="s">
        <v>450</v>
      </c>
    </row>
    <row r="304" spans="7:8" ht="12.75" x14ac:dyDescent="0.25">
      <c r="G304" s="71" t="s">
        <v>143</v>
      </c>
      <c r="H304" s="71" t="s">
        <v>451</v>
      </c>
    </row>
    <row r="305" spans="7:8" ht="12.75" x14ac:dyDescent="0.25">
      <c r="G305" s="71" t="s">
        <v>143</v>
      </c>
      <c r="H305" s="71" t="s">
        <v>452</v>
      </c>
    </row>
    <row r="306" spans="7:8" ht="12.75" x14ac:dyDescent="0.25">
      <c r="G306" s="71" t="s">
        <v>143</v>
      </c>
      <c r="H306" s="71" t="s">
        <v>453</v>
      </c>
    </row>
    <row r="307" spans="7:8" ht="12.75" x14ac:dyDescent="0.25">
      <c r="G307" s="71" t="s">
        <v>143</v>
      </c>
      <c r="H307" s="71" t="s">
        <v>454</v>
      </c>
    </row>
    <row r="308" spans="7:8" ht="12.75" x14ac:dyDescent="0.25">
      <c r="G308" s="71" t="s">
        <v>143</v>
      </c>
      <c r="H308" s="71" t="s">
        <v>455</v>
      </c>
    </row>
    <row r="309" spans="7:8" ht="12.75" x14ac:dyDescent="0.25">
      <c r="G309" s="71" t="s">
        <v>143</v>
      </c>
      <c r="H309" s="71" t="s">
        <v>456</v>
      </c>
    </row>
    <row r="310" spans="7:8" ht="12.75" x14ac:dyDescent="0.25">
      <c r="G310" s="71" t="s">
        <v>143</v>
      </c>
      <c r="H310" s="71" t="s">
        <v>457</v>
      </c>
    </row>
    <row r="311" spans="7:8" ht="12.75" x14ac:dyDescent="0.25">
      <c r="G311" s="71" t="s">
        <v>143</v>
      </c>
      <c r="H311" s="71" t="s">
        <v>458</v>
      </c>
    </row>
    <row r="312" spans="7:8" ht="12.75" x14ac:dyDescent="0.25">
      <c r="G312" s="71" t="s">
        <v>143</v>
      </c>
      <c r="H312" s="71" t="s">
        <v>459</v>
      </c>
    </row>
    <row r="313" spans="7:8" ht="12.75" x14ac:dyDescent="0.25">
      <c r="G313" s="71" t="s">
        <v>143</v>
      </c>
      <c r="H313" s="71" t="s">
        <v>460</v>
      </c>
    </row>
    <row r="314" spans="7:8" ht="12.75" x14ac:dyDescent="0.25">
      <c r="G314" s="71" t="s">
        <v>143</v>
      </c>
      <c r="H314" s="71" t="s">
        <v>461</v>
      </c>
    </row>
    <row r="315" spans="7:8" ht="12.75" x14ac:dyDescent="0.25">
      <c r="G315" s="71" t="s">
        <v>143</v>
      </c>
      <c r="H315" s="71" t="s">
        <v>462</v>
      </c>
    </row>
    <row r="316" spans="7:8" ht="12.75" x14ac:dyDescent="0.25">
      <c r="G316" s="71" t="s">
        <v>143</v>
      </c>
      <c r="H316" s="71" t="s">
        <v>463</v>
      </c>
    </row>
    <row r="317" spans="7:8" ht="12.75" x14ac:dyDescent="0.25">
      <c r="G317" s="71" t="s">
        <v>143</v>
      </c>
      <c r="H317" s="71" t="s">
        <v>464</v>
      </c>
    </row>
    <row r="318" spans="7:8" ht="12.75" x14ac:dyDescent="0.25">
      <c r="G318" s="71" t="s">
        <v>143</v>
      </c>
      <c r="H318" s="71" t="s">
        <v>465</v>
      </c>
    </row>
    <row r="319" spans="7:8" ht="12.75" x14ac:dyDescent="0.25">
      <c r="G319" s="71" t="s">
        <v>143</v>
      </c>
      <c r="H319" s="71" t="s">
        <v>466</v>
      </c>
    </row>
    <row r="320" spans="7:8" ht="12.75" x14ac:dyDescent="0.25">
      <c r="G320" s="71" t="s">
        <v>143</v>
      </c>
      <c r="H320" s="71" t="s">
        <v>467</v>
      </c>
    </row>
    <row r="321" spans="7:8" ht="12.75" x14ac:dyDescent="0.25">
      <c r="G321" s="71" t="s">
        <v>143</v>
      </c>
      <c r="H321" s="71" t="s">
        <v>468</v>
      </c>
    </row>
    <row r="322" spans="7:8" ht="12.75" x14ac:dyDescent="0.25">
      <c r="G322" s="71" t="s">
        <v>143</v>
      </c>
      <c r="H322" s="71" t="s">
        <v>469</v>
      </c>
    </row>
    <row r="323" spans="7:8" ht="12.75" x14ac:dyDescent="0.25">
      <c r="G323" s="71" t="s">
        <v>143</v>
      </c>
      <c r="H323" s="71" t="s">
        <v>470</v>
      </c>
    </row>
    <row r="324" spans="7:8" ht="12.75" x14ac:dyDescent="0.25">
      <c r="G324" s="71" t="s">
        <v>143</v>
      </c>
      <c r="H324" s="71" t="s">
        <v>471</v>
      </c>
    </row>
    <row r="325" spans="7:8" ht="12.75" x14ac:dyDescent="0.25">
      <c r="G325" s="71" t="s">
        <v>143</v>
      </c>
      <c r="H325" s="71" t="s">
        <v>472</v>
      </c>
    </row>
    <row r="326" spans="7:8" ht="12.75" x14ac:dyDescent="0.25">
      <c r="G326" s="71" t="s">
        <v>143</v>
      </c>
      <c r="H326" s="71" t="s">
        <v>473</v>
      </c>
    </row>
    <row r="327" spans="7:8" ht="12.75" x14ac:dyDescent="0.25">
      <c r="G327" s="71" t="s">
        <v>143</v>
      </c>
      <c r="H327" s="71" t="s">
        <v>474</v>
      </c>
    </row>
    <row r="328" spans="7:8" ht="12.75" x14ac:dyDescent="0.25">
      <c r="G328" s="71" t="s">
        <v>143</v>
      </c>
      <c r="H328" s="71" t="s">
        <v>475</v>
      </c>
    </row>
    <row r="329" spans="7:8" ht="12.75" x14ac:dyDescent="0.25">
      <c r="G329" s="71" t="s">
        <v>143</v>
      </c>
      <c r="H329" s="71" t="s">
        <v>476</v>
      </c>
    </row>
    <row r="330" spans="7:8" ht="12.75" x14ac:dyDescent="0.25">
      <c r="G330" s="71" t="s">
        <v>143</v>
      </c>
      <c r="H330" s="71" t="s">
        <v>477</v>
      </c>
    </row>
    <row r="331" spans="7:8" ht="12.75" x14ac:dyDescent="0.25">
      <c r="G331" s="71" t="s">
        <v>143</v>
      </c>
      <c r="H331" s="71" t="s">
        <v>478</v>
      </c>
    </row>
    <row r="332" spans="7:8" ht="12.75" x14ac:dyDescent="0.25">
      <c r="G332" s="71" t="s">
        <v>143</v>
      </c>
      <c r="H332" s="71" t="s">
        <v>479</v>
      </c>
    </row>
    <row r="333" spans="7:8" ht="12.75" x14ac:dyDescent="0.25">
      <c r="G333" s="71" t="s">
        <v>143</v>
      </c>
      <c r="H333" s="71" t="s">
        <v>480</v>
      </c>
    </row>
    <row r="334" spans="7:8" ht="12.75" x14ac:dyDescent="0.25">
      <c r="G334" s="71" t="s">
        <v>143</v>
      </c>
      <c r="H334" s="71" t="s">
        <v>481</v>
      </c>
    </row>
    <row r="335" spans="7:8" ht="12.75" x14ac:dyDescent="0.25">
      <c r="G335" s="71" t="s">
        <v>143</v>
      </c>
      <c r="H335" s="71" t="s">
        <v>482</v>
      </c>
    </row>
    <row r="336" spans="7:8" ht="12.75" x14ac:dyDescent="0.25">
      <c r="G336" s="71" t="s">
        <v>143</v>
      </c>
      <c r="H336" s="71" t="s">
        <v>483</v>
      </c>
    </row>
    <row r="337" spans="7:8" ht="12.75" x14ac:dyDescent="0.25">
      <c r="G337" s="71" t="s">
        <v>143</v>
      </c>
      <c r="H337" s="71" t="s">
        <v>484</v>
      </c>
    </row>
    <row r="338" spans="7:8" ht="12.75" x14ac:dyDescent="0.25">
      <c r="G338" s="71" t="s">
        <v>143</v>
      </c>
      <c r="H338" s="71" t="s">
        <v>485</v>
      </c>
    </row>
    <row r="339" spans="7:8" ht="12.75" x14ac:dyDescent="0.25">
      <c r="G339" s="71" t="s">
        <v>143</v>
      </c>
      <c r="H339" s="71" t="s">
        <v>486</v>
      </c>
    </row>
    <row r="340" spans="7:8" ht="12.75" x14ac:dyDescent="0.25">
      <c r="G340" s="71" t="s">
        <v>143</v>
      </c>
      <c r="H340" s="71" t="s">
        <v>487</v>
      </c>
    </row>
    <row r="341" spans="7:8" ht="12.75" x14ac:dyDescent="0.25">
      <c r="G341" s="71" t="s">
        <v>145</v>
      </c>
      <c r="H341" s="71" t="s">
        <v>488</v>
      </c>
    </row>
    <row r="342" spans="7:8" ht="12.75" x14ac:dyDescent="0.25">
      <c r="G342" s="71" t="s">
        <v>145</v>
      </c>
      <c r="H342" s="71" t="s">
        <v>489</v>
      </c>
    </row>
    <row r="343" spans="7:8" ht="12.75" x14ac:dyDescent="0.25">
      <c r="G343" s="71" t="s">
        <v>145</v>
      </c>
      <c r="H343" s="71" t="s">
        <v>490</v>
      </c>
    </row>
    <row r="344" spans="7:8" ht="12.75" x14ac:dyDescent="0.25">
      <c r="G344" s="71" t="s">
        <v>145</v>
      </c>
      <c r="H344" s="71" t="s">
        <v>491</v>
      </c>
    </row>
    <row r="345" spans="7:8" ht="12.75" x14ac:dyDescent="0.25">
      <c r="G345" s="71" t="s">
        <v>145</v>
      </c>
      <c r="H345" s="71" t="s">
        <v>492</v>
      </c>
    </row>
    <row r="346" spans="7:8" ht="12.75" x14ac:dyDescent="0.25">
      <c r="G346" s="71" t="s">
        <v>145</v>
      </c>
      <c r="H346" s="71" t="s">
        <v>493</v>
      </c>
    </row>
    <row r="347" spans="7:8" ht="12.75" x14ac:dyDescent="0.25">
      <c r="G347" s="71" t="s">
        <v>145</v>
      </c>
      <c r="H347" s="71" t="s">
        <v>494</v>
      </c>
    </row>
    <row r="348" spans="7:8" ht="12.75" x14ac:dyDescent="0.25">
      <c r="G348" s="71" t="s">
        <v>145</v>
      </c>
      <c r="H348" s="71" t="s">
        <v>495</v>
      </c>
    </row>
    <row r="349" spans="7:8" ht="12.75" x14ac:dyDescent="0.25">
      <c r="G349" s="71" t="s">
        <v>145</v>
      </c>
      <c r="H349" s="71" t="s">
        <v>496</v>
      </c>
    </row>
    <row r="350" spans="7:8" ht="12.75" x14ac:dyDescent="0.25">
      <c r="G350" s="71" t="s">
        <v>145</v>
      </c>
      <c r="H350" s="71" t="s">
        <v>497</v>
      </c>
    </row>
    <row r="351" spans="7:8" ht="12.75" x14ac:dyDescent="0.25">
      <c r="G351" s="71" t="s">
        <v>145</v>
      </c>
      <c r="H351" s="71" t="s">
        <v>498</v>
      </c>
    </row>
    <row r="352" spans="7:8" ht="12.75" x14ac:dyDescent="0.25">
      <c r="G352" s="71" t="s">
        <v>145</v>
      </c>
      <c r="H352" s="71" t="s">
        <v>499</v>
      </c>
    </row>
    <row r="353" spans="7:8" ht="12.75" x14ac:dyDescent="0.25">
      <c r="G353" s="71" t="s">
        <v>145</v>
      </c>
      <c r="H353" s="71" t="s">
        <v>500</v>
      </c>
    </row>
    <row r="354" spans="7:8" ht="12.75" x14ac:dyDescent="0.25">
      <c r="G354" s="71" t="s">
        <v>145</v>
      </c>
      <c r="H354" s="71" t="s">
        <v>501</v>
      </c>
    </row>
    <row r="355" spans="7:8" ht="12.75" x14ac:dyDescent="0.25">
      <c r="G355" s="71" t="s">
        <v>145</v>
      </c>
      <c r="H355" s="71" t="s">
        <v>502</v>
      </c>
    </row>
    <row r="356" spans="7:8" ht="12.75" x14ac:dyDescent="0.25">
      <c r="G356" s="71" t="s">
        <v>145</v>
      </c>
      <c r="H356" s="71" t="s">
        <v>503</v>
      </c>
    </row>
    <row r="357" spans="7:8" ht="12.75" x14ac:dyDescent="0.25">
      <c r="G357" s="71" t="s">
        <v>145</v>
      </c>
      <c r="H357" s="71" t="s">
        <v>504</v>
      </c>
    </row>
    <row r="358" spans="7:8" ht="12.75" x14ac:dyDescent="0.25">
      <c r="G358" s="71" t="s">
        <v>145</v>
      </c>
      <c r="H358" s="71" t="s">
        <v>505</v>
      </c>
    </row>
    <row r="359" spans="7:8" ht="12.75" x14ac:dyDescent="0.25">
      <c r="G359" s="71" t="s">
        <v>145</v>
      </c>
      <c r="H359" s="71" t="s">
        <v>506</v>
      </c>
    </row>
    <row r="360" spans="7:8" ht="12.75" x14ac:dyDescent="0.25">
      <c r="G360" s="71" t="s">
        <v>145</v>
      </c>
      <c r="H360" s="71" t="s">
        <v>81</v>
      </c>
    </row>
    <row r="361" spans="7:8" ht="12.75" x14ac:dyDescent="0.25">
      <c r="G361" s="71" t="s">
        <v>145</v>
      </c>
      <c r="H361" s="71" t="s">
        <v>507</v>
      </c>
    </row>
    <row r="362" spans="7:8" ht="12.75" x14ac:dyDescent="0.25">
      <c r="G362" s="71" t="s">
        <v>145</v>
      </c>
      <c r="H362" s="71" t="s">
        <v>508</v>
      </c>
    </row>
    <row r="363" spans="7:8" ht="12.75" x14ac:dyDescent="0.25">
      <c r="G363" s="71" t="s">
        <v>145</v>
      </c>
      <c r="H363" s="71" t="s">
        <v>509</v>
      </c>
    </row>
    <row r="364" spans="7:8" ht="12.75" x14ac:dyDescent="0.25">
      <c r="G364" s="71" t="s">
        <v>145</v>
      </c>
      <c r="H364" s="71" t="s">
        <v>510</v>
      </c>
    </row>
    <row r="365" spans="7:8" ht="12.75" x14ac:dyDescent="0.25">
      <c r="G365" s="71" t="s">
        <v>145</v>
      </c>
      <c r="H365" s="71" t="s">
        <v>511</v>
      </c>
    </row>
    <row r="366" spans="7:8" ht="12.75" x14ac:dyDescent="0.25">
      <c r="G366" s="71" t="s">
        <v>145</v>
      </c>
      <c r="H366" s="71" t="s">
        <v>512</v>
      </c>
    </row>
    <row r="367" spans="7:8" ht="12.75" x14ac:dyDescent="0.25">
      <c r="G367" s="71" t="s">
        <v>145</v>
      </c>
      <c r="H367" s="71" t="s">
        <v>513</v>
      </c>
    </row>
    <row r="368" spans="7:8" ht="12.75" x14ac:dyDescent="0.25">
      <c r="G368" s="71" t="s">
        <v>147</v>
      </c>
      <c r="H368" s="71" t="s">
        <v>514</v>
      </c>
    </row>
    <row r="369" spans="7:8" ht="12.75" x14ac:dyDescent="0.25">
      <c r="G369" s="71" t="s">
        <v>147</v>
      </c>
      <c r="H369" s="71" t="s">
        <v>515</v>
      </c>
    </row>
    <row r="370" spans="7:8" ht="12.75" x14ac:dyDescent="0.25">
      <c r="G370" s="71" t="s">
        <v>147</v>
      </c>
      <c r="H370" s="71" t="s">
        <v>516</v>
      </c>
    </row>
    <row r="371" spans="7:8" ht="12.75" x14ac:dyDescent="0.25">
      <c r="G371" s="71" t="s">
        <v>147</v>
      </c>
      <c r="H371" s="71" t="s">
        <v>517</v>
      </c>
    </row>
    <row r="372" spans="7:8" ht="12.75" x14ac:dyDescent="0.25">
      <c r="G372" s="71" t="s">
        <v>147</v>
      </c>
      <c r="H372" s="71" t="s">
        <v>518</v>
      </c>
    </row>
    <row r="373" spans="7:8" ht="12.75" x14ac:dyDescent="0.25">
      <c r="G373" s="71" t="s">
        <v>147</v>
      </c>
      <c r="H373" s="71" t="s">
        <v>519</v>
      </c>
    </row>
    <row r="374" spans="7:8" ht="12.75" x14ac:dyDescent="0.25">
      <c r="G374" s="71" t="s">
        <v>147</v>
      </c>
      <c r="H374" s="71" t="s">
        <v>520</v>
      </c>
    </row>
    <row r="375" spans="7:8" ht="12.75" x14ac:dyDescent="0.25">
      <c r="G375" s="71" t="s">
        <v>147</v>
      </c>
      <c r="H375" s="71" t="s">
        <v>521</v>
      </c>
    </row>
    <row r="376" spans="7:8" ht="12.75" x14ac:dyDescent="0.25">
      <c r="G376" s="71" t="s">
        <v>147</v>
      </c>
      <c r="H376" s="71" t="s">
        <v>522</v>
      </c>
    </row>
    <row r="377" spans="7:8" ht="12.75" x14ac:dyDescent="0.25">
      <c r="G377" s="71" t="s">
        <v>147</v>
      </c>
      <c r="H377" s="71" t="s">
        <v>523</v>
      </c>
    </row>
    <row r="378" spans="7:8" ht="12.75" x14ac:dyDescent="0.25">
      <c r="G378" s="71" t="s">
        <v>147</v>
      </c>
      <c r="H378" s="71" t="s">
        <v>524</v>
      </c>
    </row>
    <row r="379" spans="7:8" ht="12.75" x14ac:dyDescent="0.25">
      <c r="G379" s="71" t="s">
        <v>147</v>
      </c>
      <c r="H379" s="71" t="s">
        <v>525</v>
      </c>
    </row>
    <row r="380" spans="7:8" ht="12.75" x14ac:dyDescent="0.25">
      <c r="G380" s="71" t="s">
        <v>147</v>
      </c>
      <c r="H380" s="71" t="s">
        <v>526</v>
      </c>
    </row>
    <row r="381" spans="7:8" ht="12.75" x14ac:dyDescent="0.25">
      <c r="G381" s="71" t="s">
        <v>147</v>
      </c>
      <c r="H381" s="71" t="s">
        <v>527</v>
      </c>
    </row>
    <row r="382" spans="7:8" ht="12.75" x14ac:dyDescent="0.25">
      <c r="G382" s="71" t="s">
        <v>147</v>
      </c>
      <c r="H382" s="71" t="s">
        <v>528</v>
      </c>
    </row>
    <row r="383" spans="7:8" ht="12.75" x14ac:dyDescent="0.25">
      <c r="G383" s="71" t="s">
        <v>147</v>
      </c>
      <c r="H383" s="71" t="s">
        <v>286</v>
      </c>
    </row>
    <row r="384" spans="7:8" ht="12.75" x14ac:dyDescent="0.25">
      <c r="G384" s="71" t="s">
        <v>149</v>
      </c>
      <c r="H384" s="71" t="s">
        <v>529</v>
      </c>
    </row>
    <row r="385" spans="7:8" ht="12.75" x14ac:dyDescent="0.25">
      <c r="G385" s="71" t="s">
        <v>149</v>
      </c>
      <c r="H385" s="71" t="s">
        <v>530</v>
      </c>
    </row>
    <row r="386" spans="7:8" ht="12.75" x14ac:dyDescent="0.25">
      <c r="G386" s="71" t="s">
        <v>149</v>
      </c>
      <c r="H386" s="71" t="s">
        <v>531</v>
      </c>
    </row>
    <row r="387" spans="7:8" ht="12.75" x14ac:dyDescent="0.25">
      <c r="G387" s="71" t="s">
        <v>149</v>
      </c>
      <c r="H387" s="71" t="s">
        <v>532</v>
      </c>
    </row>
    <row r="388" spans="7:8" ht="12.75" x14ac:dyDescent="0.25">
      <c r="G388" s="71" t="s">
        <v>149</v>
      </c>
      <c r="H388" s="71" t="s">
        <v>533</v>
      </c>
    </row>
    <row r="389" spans="7:8" ht="12.75" x14ac:dyDescent="0.25">
      <c r="G389" s="71" t="s">
        <v>149</v>
      </c>
      <c r="H389" s="71" t="s">
        <v>534</v>
      </c>
    </row>
    <row r="390" spans="7:8" ht="12.75" x14ac:dyDescent="0.25">
      <c r="G390" s="71" t="s">
        <v>149</v>
      </c>
      <c r="H390" s="71" t="s">
        <v>535</v>
      </c>
    </row>
    <row r="391" spans="7:8" ht="12.75" x14ac:dyDescent="0.25">
      <c r="G391" s="71" t="s">
        <v>149</v>
      </c>
      <c r="H391" s="71" t="s">
        <v>536</v>
      </c>
    </row>
    <row r="392" spans="7:8" ht="12.75" x14ac:dyDescent="0.25">
      <c r="G392" s="71" t="s">
        <v>149</v>
      </c>
      <c r="H392" s="71" t="s">
        <v>537</v>
      </c>
    </row>
    <row r="393" spans="7:8" ht="12.75" x14ac:dyDescent="0.25">
      <c r="G393" s="71" t="s">
        <v>149</v>
      </c>
      <c r="H393" s="71" t="s">
        <v>538</v>
      </c>
    </row>
    <row r="394" spans="7:8" ht="12.75" x14ac:dyDescent="0.25">
      <c r="G394" s="71" t="s">
        <v>149</v>
      </c>
      <c r="H394" s="71" t="s">
        <v>539</v>
      </c>
    </row>
    <row r="395" spans="7:8" ht="12.75" x14ac:dyDescent="0.25">
      <c r="G395" s="71" t="s">
        <v>149</v>
      </c>
      <c r="H395" s="71" t="s">
        <v>255</v>
      </c>
    </row>
    <row r="396" spans="7:8" ht="12.75" x14ac:dyDescent="0.25">
      <c r="G396" s="71" t="s">
        <v>149</v>
      </c>
      <c r="H396" s="71" t="s">
        <v>540</v>
      </c>
    </row>
    <row r="397" spans="7:8" ht="12.75" x14ac:dyDescent="0.25">
      <c r="G397" s="71" t="s">
        <v>149</v>
      </c>
      <c r="H397" s="71" t="s">
        <v>541</v>
      </c>
    </row>
    <row r="398" spans="7:8" ht="12.75" x14ac:dyDescent="0.25">
      <c r="G398" s="71" t="s">
        <v>149</v>
      </c>
      <c r="H398" s="71" t="s">
        <v>542</v>
      </c>
    </row>
    <row r="399" spans="7:8" ht="12.75" x14ac:dyDescent="0.25">
      <c r="G399" s="71" t="s">
        <v>149</v>
      </c>
      <c r="H399" s="71" t="s">
        <v>543</v>
      </c>
    </row>
    <row r="400" spans="7:8" ht="12.75" x14ac:dyDescent="0.25">
      <c r="G400" s="71" t="s">
        <v>149</v>
      </c>
      <c r="H400" s="71" t="s">
        <v>544</v>
      </c>
    </row>
    <row r="401" spans="7:8" ht="12.75" x14ac:dyDescent="0.25">
      <c r="G401" s="71" t="s">
        <v>149</v>
      </c>
      <c r="H401" s="71" t="s">
        <v>368</v>
      </c>
    </row>
    <row r="402" spans="7:8" ht="12.75" x14ac:dyDescent="0.25">
      <c r="G402" s="71" t="s">
        <v>149</v>
      </c>
      <c r="H402" s="71" t="s">
        <v>545</v>
      </c>
    </row>
    <row r="403" spans="7:8" ht="12.75" x14ac:dyDescent="0.25">
      <c r="G403" s="71" t="s">
        <v>151</v>
      </c>
      <c r="H403" s="71" t="s">
        <v>546</v>
      </c>
    </row>
    <row r="404" spans="7:8" ht="12.75" x14ac:dyDescent="0.25">
      <c r="G404" s="71" t="s">
        <v>151</v>
      </c>
      <c r="H404" s="71" t="s">
        <v>176</v>
      </c>
    </row>
    <row r="405" spans="7:8" ht="12.75" x14ac:dyDescent="0.25">
      <c r="G405" s="71" t="s">
        <v>151</v>
      </c>
      <c r="H405" s="71" t="s">
        <v>547</v>
      </c>
    </row>
    <row r="406" spans="7:8" ht="12.75" x14ac:dyDescent="0.25">
      <c r="G406" s="71" t="s">
        <v>151</v>
      </c>
      <c r="H406" s="71" t="s">
        <v>141</v>
      </c>
    </row>
    <row r="407" spans="7:8" ht="12.75" x14ac:dyDescent="0.25">
      <c r="G407" s="71" t="s">
        <v>151</v>
      </c>
      <c r="H407" s="71" t="s">
        <v>548</v>
      </c>
    </row>
    <row r="408" spans="7:8" ht="12.75" x14ac:dyDescent="0.25">
      <c r="G408" s="71" t="s">
        <v>151</v>
      </c>
      <c r="H408" s="71" t="s">
        <v>549</v>
      </c>
    </row>
    <row r="409" spans="7:8" ht="12.75" x14ac:dyDescent="0.25">
      <c r="G409" s="71" t="s">
        <v>151</v>
      </c>
      <c r="H409" s="71" t="s">
        <v>550</v>
      </c>
    </row>
    <row r="410" spans="7:8" ht="12.75" x14ac:dyDescent="0.25">
      <c r="G410" s="71" t="s">
        <v>151</v>
      </c>
      <c r="H410" s="71" t="s">
        <v>551</v>
      </c>
    </row>
    <row r="411" spans="7:8" ht="12.75" x14ac:dyDescent="0.25">
      <c r="G411" s="71" t="s">
        <v>151</v>
      </c>
      <c r="H411" s="71" t="s">
        <v>552</v>
      </c>
    </row>
    <row r="412" spans="7:8" ht="12.75" x14ac:dyDescent="0.25">
      <c r="G412" s="71" t="s">
        <v>151</v>
      </c>
      <c r="H412" s="71" t="s">
        <v>553</v>
      </c>
    </row>
    <row r="413" spans="7:8" ht="12.75" x14ac:dyDescent="0.25">
      <c r="G413" s="71" t="s">
        <v>151</v>
      </c>
      <c r="H413" s="71" t="s">
        <v>520</v>
      </c>
    </row>
    <row r="414" spans="7:8" ht="12.75" x14ac:dyDescent="0.25">
      <c r="G414" s="71" t="s">
        <v>151</v>
      </c>
      <c r="H414" s="71" t="s">
        <v>554</v>
      </c>
    </row>
    <row r="415" spans="7:8" ht="12.75" x14ac:dyDescent="0.25">
      <c r="G415" s="71" t="s">
        <v>151</v>
      </c>
      <c r="H415" s="71" t="s">
        <v>555</v>
      </c>
    </row>
    <row r="416" spans="7:8" ht="12.75" x14ac:dyDescent="0.25">
      <c r="G416" s="71" t="s">
        <v>151</v>
      </c>
      <c r="H416" s="71" t="s">
        <v>556</v>
      </c>
    </row>
    <row r="417" spans="7:8" ht="12.75" x14ac:dyDescent="0.25">
      <c r="G417" s="71" t="s">
        <v>151</v>
      </c>
      <c r="H417" s="71" t="s">
        <v>557</v>
      </c>
    </row>
    <row r="418" spans="7:8" ht="12.75" x14ac:dyDescent="0.25">
      <c r="G418" s="71" t="s">
        <v>151</v>
      </c>
      <c r="H418" s="71" t="s">
        <v>558</v>
      </c>
    </row>
    <row r="419" spans="7:8" ht="12.75" x14ac:dyDescent="0.25">
      <c r="G419" s="71" t="s">
        <v>151</v>
      </c>
      <c r="H419" s="71" t="s">
        <v>559</v>
      </c>
    </row>
    <row r="420" spans="7:8" ht="12.75" x14ac:dyDescent="0.25">
      <c r="G420" s="71" t="s">
        <v>151</v>
      </c>
      <c r="H420" s="71" t="s">
        <v>560</v>
      </c>
    </row>
    <row r="421" spans="7:8" ht="12.75" x14ac:dyDescent="0.25">
      <c r="G421" s="71" t="s">
        <v>151</v>
      </c>
      <c r="H421" s="71" t="s">
        <v>561</v>
      </c>
    </row>
    <row r="422" spans="7:8" ht="12.75" x14ac:dyDescent="0.25">
      <c r="G422" s="71" t="s">
        <v>151</v>
      </c>
      <c r="H422" s="71" t="s">
        <v>562</v>
      </c>
    </row>
    <row r="423" spans="7:8" ht="12.75" x14ac:dyDescent="0.25">
      <c r="G423" s="71" t="s">
        <v>151</v>
      </c>
      <c r="H423" s="71" t="s">
        <v>346</v>
      </c>
    </row>
    <row r="424" spans="7:8" ht="12.75" x14ac:dyDescent="0.25">
      <c r="G424" s="71" t="s">
        <v>151</v>
      </c>
      <c r="H424" s="71" t="s">
        <v>563</v>
      </c>
    </row>
    <row r="425" spans="7:8" ht="12.75" x14ac:dyDescent="0.25">
      <c r="G425" s="71" t="s">
        <v>151</v>
      </c>
      <c r="H425" s="71" t="s">
        <v>427</v>
      </c>
    </row>
    <row r="426" spans="7:8" ht="12.75" x14ac:dyDescent="0.25">
      <c r="G426" s="71" t="s">
        <v>151</v>
      </c>
      <c r="H426" s="71" t="s">
        <v>564</v>
      </c>
    </row>
    <row r="427" spans="7:8" ht="12.75" x14ac:dyDescent="0.25">
      <c r="G427" s="71" t="s">
        <v>151</v>
      </c>
      <c r="H427" s="71" t="s">
        <v>565</v>
      </c>
    </row>
    <row r="428" spans="7:8" ht="12.75" x14ac:dyDescent="0.25">
      <c r="G428" s="71" t="s">
        <v>151</v>
      </c>
      <c r="H428" s="71" t="s">
        <v>566</v>
      </c>
    </row>
    <row r="429" spans="7:8" ht="12.75" x14ac:dyDescent="0.25">
      <c r="G429" s="71" t="s">
        <v>151</v>
      </c>
      <c r="H429" s="71" t="s">
        <v>567</v>
      </c>
    </row>
    <row r="430" spans="7:8" ht="12.75" x14ac:dyDescent="0.25">
      <c r="G430" s="71" t="s">
        <v>151</v>
      </c>
      <c r="H430" s="71" t="s">
        <v>568</v>
      </c>
    </row>
    <row r="431" spans="7:8" ht="12.75" x14ac:dyDescent="0.25">
      <c r="G431" s="71" t="s">
        <v>151</v>
      </c>
      <c r="H431" s="71" t="s">
        <v>569</v>
      </c>
    </row>
    <row r="432" spans="7:8" ht="12.75" x14ac:dyDescent="0.25">
      <c r="G432" s="71" t="s">
        <v>151</v>
      </c>
      <c r="H432" s="71" t="s">
        <v>570</v>
      </c>
    </row>
    <row r="433" spans="7:8" ht="12.75" x14ac:dyDescent="0.25">
      <c r="G433" s="71" t="s">
        <v>151</v>
      </c>
      <c r="H433" s="71" t="s">
        <v>571</v>
      </c>
    </row>
    <row r="434" spans="7:8" ht="12.75" x14ac:dyDescent="0.25">
      <c r="G434" s="71" t="s">
        <v>151</v>
      </c>
      <c r="H434" s="71" t="s">
        <v>360</v>
      </c>
    </row>
    <row r="435" spans="7:8" ht="12.75" x14ac:dyDescent="0.25">
      <c r="G435" s="71" t="s">
        <v>151</v>
      </c>
      <c r="H435" s="71" t="s">
        <v>572</v>
      </c>
    </row>
    <row r="436" spans="7:8" ht="12.75" x14ac:dyDescent="0.25">
      <c r="G436" s="71" t="s">
        <v>151</v>
      </c>
      <c r="H436" s="71" t="s">
        <v>573</v>
      </c>
    </row>
    <row r="437" spans="7:8" ht="12.75" x14ac:dyDescent="0.25">
      <c r="G437" s="71" t="s">
        <v>151</v>
      </c>
      <c r="H437" s="71" t="s">
        <v>574</v>
      </c>
    </row>
    <row r="438" spans="7:8" ht="12.75" x14ac:dyDescent="0.25">
      <c r="G438" s="71" t="s">
        <v>151</v>
      </c>
      <c r="H438" s="71" t="s">
        <v>575</v>
      </c>
    </row>
    <row r="439" spans="7:8" ht="12.75" x14ac:dyDescent="0.25">
      <c r="G439" s="71" t="s">
        <v>151</v>
      </c>
      <c r="H439" s="71" t="s">
        <v>184</v>
      </c>
    </row>
    <row r="440" spans="7:8" ht="12.75" x14ac:dyDescent="0.25">
      <c r="G440" s="71" t="s">
        <v>151</v>
      </c>
      <c r="H440" s="71" t="s">
        <v>576</v>
      </c>
    </row>
    <row r="441" spans="7:8" ht="12.75" x14ac:dyDescent="0.25">
      <c r="G441" s="71" t="s">
        <v>151</v>
      </c>
      <c r="H441" s="71" t="s">
        <v>577</v>
      </c>
    </row>
    <row r="442" spans="7:8" ht="12.75" x14ac:dyDescent="0.25">
      <c r="G442" s="71" t="s">
        <v>151</v>
      </c>
      <c r="H442" s="71" t="s">
        <v>578</v>
      </c>
    </row>
    <row r="443" spans="7:8" ht="12.75" x14ac:dyDescent="0.25">
      <c r="G443" s="71" t="s">
        <v>151</v>
      </c>
      <c r="H443" s="71" t="s">
        <v>579</v>
      </c>
    </row>
    <row r="444" spans="7:8" ht="12.75" x14ac:dyDescent="0.25">
      <c r="G444" s="71" t="s">
        <v>151</v>
      </c>
      <c r="H444" s="71" t="s">
        <v>580</v>
      </c>
    </row>
    <row r="445" spans="7:8" ht="12.75" x14ac:dyDescent="0.25">
      <c r="G445" s="72" t="s">
        <v>153</v>
      </c>
      <c r="H445" s="71" t="s">
        <v>581</v>
      </c>
    </row>
    <row r="446" spans="7:8" ht="12.75" x14ac:dyDescent="0.25">
      <c r="G446" s="72" t="s">
        <v>153</v>
      </c>
      <c r="H446" s="71" t="s">
        <v>582</v>
      </c>
    </row>
    <row r="447" spans="7:8" ht="12.75" x14ac:dyDescent="0.25">
      <c r="G447" s="72" t="s">
        <v>153</v>
      </c>
      <c r="H447" s="71" t="s">
        <v>583</v>
      </c>
    </row>
    <row r="448" spans="7:8" ht="12.75" x14ac:dyDescent="0.25">
      <c r="G448" s="72" t="s">
        <v>153</v>
      </c>
      <c r="H448" s="71" t="s">
        <v>584</v>
      </c>
    </row>
    <row r="449" spans="7:8" ht="12.75" x14ac:dyDescent="0.25">
      <c r="G449" s="72" t="s">
        <v>153</v>
      </c>
      <c r="H449" s="71" t="s">
        <v>585</v>
      </c>
    </row>
    <row r="450" spans="7:8" ht="12.75" x14ac:dyDescent="0.25">
      <c r="G450" s="72" t="s">
        <v>153</v>
      </c>
      <c r="H450" s="71" t="s">
        <v>586</v>
      </c>
    </row>
    <row r="451" spans="7:8" ht="12.75" x14ac:dyDescent="0.25">
      <c r="G451" s="72" t="s">
        <v>153</v>
      </c>
      <c r="H451" s="71" t="s">
        <v>587</v>
      </c>
    </row>
    <row r="452" spans="7:8" ht="12.75" x14ac:dyDescent="0.25">
      <c r="G452" s="72" t="s">
        <v>153</v>
      </c>
      <c r="H452" s="71" t="s">
        <v>588</v>
      </c>
    </row>
    <row r="453" spans="7:8" ht="12.75" x14ac:dyDescent="0.25">
      <c r="G453" s="72" t="s">
        <v>153</v>
      </c>
      <c r="H453" s="71" t="s">
        <v>589</v>
      </c>
    </row>
    <row r="454" spans="7:8" ht="12.75" x14ac:dyDescent="0.25">
      <c r="G454" s="72" t="s">
        <v>153</v>
      </c>
      <c r="H454" s="71" t="s">
        <v>590</v>
      </c>
    </row>
    <row r="455" spans="7:8" ht="12.75" x14ac:dyDescent="0.25">
      <c r="G455" s="72" t="s">
        <v>153</v>
      </c>
      <c r="H455" s="71" t="s">
        <v>591</v>
      </c>
    </row>
    <row r="456" spans="7:8" ht="12.75" x14ac:dyDescent="0.25">
      <c r="G456" s="72" t="s">
        <v>153</v>
      </c>
      <c r="H456" s="71" t="s">
        <v>592</v>
      </c>
    </row>
    <row r="457" spans="7:8" ht="12.75" x14ac:dyDescent="0.25">
      <c r="G457" s="72" t="s">
        <v>153</v>
      </c>
      <c r="H457" s="71" t="s">
        <v>593</v>
      </c>
    </row>
    <row r="458" spans="7:8" ht="12.75" x14ac:dyDescent="0.25">
      <c r="G458" s="72" t="s">
        <v>153</v>
      </c>
      <c r="H458" s="71" t="s">
        <v>594</v>
      </c>
    </row>
    <row r="459" spans="7:8" ht="12.75" x14ac:dyDescent="0.25">
      <c r="G459" s="72" t="s">
        <v>153</v>
      </c>
      <c r="H459" s="71" t="s">
        <v>595</v>
      </c>
    </row>
    <row r="460" spans="7:8" ht="12.75" x14ac:dyDescent="0.25">
      <c r="G460" s="72" t="s">
        <v>153</v>
      </c>
      <c r="H460" s="71" t="s">
        <v>596</v>
      </c>
    </row>
    <row r="461" spans="7:8" ht="12.75" x14ac:dyDescent="0.25">
      <c r="G461" s="72" t="s">
        <v>153</v>
      </c>
      <c r="H461" s="71" t="s">
        <v>597</v>
      </c>
    </row>
    <row r="462" spans="7:8" ht="12.75" x14ac:dyDescent="0.25">
      <c r="G462" s="72" t="s">
        <v>153</v>
      </c>
      <c r="H462" s="71" t="s">
        <v>598</v>
      </c>
    </row>
    <row r="463" spans="7:8" ht="12.75" x14ac:dyDescent="0.25">
      <c r="G463" s="72" t="s">
        <v>153</v>
      </c>
      <c r="H463" s="71" t="s">
        <v>599</v>
      </c>
    </row>
    <row r="464" spans="7:8" ht="12.75" x14ac:dyDescent="0.25">
      <c r="G464" s="72" t="s">
        <v>153</v>
      </c>
      <c r="H464" s="71" t="s">
        <v>600</v>
      </c>
    </row>
    <row r="465" spans="7:8" ht="12.75" x14ac:dyDescent="0.25">
      <c r="G465" s="72" t="s">
        <v>153</v>
      </c>
      <c r="H465" s="71" t="s">
        <v>601</v>
      </c>
    </row>
    <row r="466" spans="7:8" ht="12.75" x14ac:dyDescent="0.25">
      <c r="G466" s="72" t="s">
        <v>153</v>
      </c>
      <c r="H466" s="71" t="s">
        <v>602</v>
      </c>
    </row>
    <row r="467" spans="7:8" ht="12.75" x14ac:dyDescent="0.25">
      <c r="G467" s="72" t="s">
        <v>153</v>
      </c>
      <c r="H467" s="71" t="s">
        <v>603</v>
      </c>
    </row>
    <row r="468" spans="7:8" ht="12.75" x14ac:dyDescent="0.25">
      <c r="G468" s="72" t="s">
        <v>153</v>
      </c>
      <c r="H468" s="71" t="s">
        <v>604</v>
      </c>
    </row>
    <row r="469" spans="7:8" ht="12.75" x14ac:dyDescent="0.25">
      <c r="G469" s="72" t="s">
        <v>153</v>
      </c>
      <c r="H469" s="71" t="s">
        <v>605</v>
      </c>
    </row>
    <row r="470" spans="7:8" ht="12.75" x14ac:dyDescent="0.25">
      <c r="G470" s="71" t="s">
        <v>155</v>
      </c>
      <c r="H470" s="71" t="s">
        <v>606</v>
      </c>
    </row>
    <row r="471" spans="7:8" ht="12.75" x14ac:dyDescent="0.25">
      <c r="G471" s="71" t="s">
        <v>155</v>
      </c>
      <c r="H471" s="71" t="s">
        <v>607</v>
      </c>
    </row>
    <row r="472" spans="7:8" ht="12.75" x14ac:dyDescent="0.25">
      <c r="G472" s="71" t="s">
        <v>155</v>
      </c>
      <c r="H472" s="71" t="s">
        <v>608</v>
      </c>
    </row>
    <row r="473" spans="7:8" ht="12.75" x14ac:dyDescent="0.25">
      <c r="G473" s="71" t="s">
        <v>155</v>
      </c>
      <c r="H473" s="71" t="s">
        <v>609</v>
      </c>
    </row>
    <row r="474" spans="7:8" ht="12.75" x14ac:dyDescent="0.25">
      <c r="G474" s="71" t="s">
        <v>155</v>
      </c>
      <c r="H474" s="71" t="s">
        <v>610</v>
      </c>
    </row>
    <row r="475" spans="7:8" ht="12.75" x14ac:dyDescent="0.25">
      <c r="G475" s="71" t="s">
        <v>155</v>
      </c>
      <c r="H475" s="71" t="s">
        <v>611</v>
      </c>
    </row>
    <row r="476" spans="7:8" ht="12.75" x14ac:dyDescent="0.25">
      <c r="G476" s="71" t="s">
        <v>155</v>
      </c>
      <c r="H476" s="71" t="s">
        <v>612</v>
      </c>
    </row>
    <row r="477" spans="7:8" ht="12.75" x14ac:dyDescent="0.25">
      <c r="G477" s="71" t="s">
        <v>155</v>
      </c>
      <c r="H477" s="71" t="s">
        <v>613</v>
      </c>
    </row>
    <row r="478" spans="7:8" ht="12.75" x14ac:dyDescent="0.25">
      <c r="G478" s="71" t="s">
        <v>155</v>
      </c>
      <c r="H478" s="71" t="s">
        <v>614</v>
      </c>
    </row>
    <row r="479" spans="7:8" ht="12.75" x14ac:dyDescent="0.25">
      <c r="G479" s="71" t="s">
        <v>155</v>
      </c>
      <c r="H479" s="71" t="s">
        <v>615</v>
      </c>
    </row>
    <row r="480" spans="7:8" ht="12.75" x14ac:dyDescent="0.25">
      <c r="G480" s="71" t="s">
        <v>155</v>
      </c>
      <c r="H480" s="71" t="s">
        <v>616</v>
      </c>
    </row>
    <row r="481" spans="7:8" ht="12.75" x14ac:dyDescent="0.25">
      <c r="G481" s="71" t="s">
        <v>155</v>
      </c>
      <c r="H481" s="71" t="s">
        <v>617</v>
      </c>
    </row>
    <row r="482" spans="7:8" ht="12.75" x14ac:dyDescent="0.25">
      <c r="G482" s="71" t="s">
        <v>155</v>
      </c>
      <c r="H482" s="71" t="s">
        <v>618</v>
      </c>
    </row>
    <row r="483" spans="7:8" ht="12.75" x14ac:dyDescent="0.25">
      <c r="G483" s="71" t="s">
        <v>155</v>
      </c>
      <c r="H483" s="71" t="s">
        <v>619</v>
      </c>
    </row>
    <row r="484" spans="7:8" ht="12.75" x14ac:dyDescent="0.25">
      <c r="G484" s="71" t="s">
        <v>155</v>
      </c>
      <c r="H484" s="71" t="s">
        <v>620</v>
      </c>
    </row>
    <row r="485" spans="7:8" ht="12.75" x14ac:dyDescent="0.25">
      <c r="G485" s="71" t="s">
        <v>155</v>
      </c>
      <c r="H485" s="71" t="s">
        <v>621</v>
      </c>
    </row>
    <row r="486" spans="7:8" ht="12.75" x14ac:dyDescent="0.25">
      <c r="G486" s="71" t="s">
        <v>155</v>
      </c>
      <c r="H486" s="71" t="s">
        <v>622</v>
      </c>
    </row>
    <row r="487" spans="7:8" ht="12.75" x14ac:dyDescent="0.25">
      <c r="G487" s="71" t="s">
        <v>155</v>
      </c>
      <c r="H487" s="71" t="s">
        <v>623</v>
      </c>
    </row>
    <row r="488" spans="7:8" ht="12.75" x14ac:dyDescent="0.25">
      <c r="G488" s="71" t="s">
        <v>155</v>
      </c>
      <c r="H488" s="71" t="s">
        <v>624</v>
      </c>
    </row>
    <row r="489" spans="7:8" ht="12.75" x14ac:dyDescent="0.25">
      <c r="G489" s="71" t="s">
        <v>155</v>
      </c>
      <c r="H489" s="71" t="s">
        <v>625</v>
      </c>
    </row>
    <row r="490" spans="7:8" ht="12.75" x14ac:dyDescent="0.25">
      <c r="G490" s="71" t="s">
        <v>155</v>
      </c>
      <c r="H490" s="71" t="s">
        <v>626</v>
      </c>
    </row>
    <row r="491" spans="7:8" ht="12.75" x14ac:dyDescent="0.25">
      <c r="G491" s="71" t="s">
        <v>155</v>
      </c>
      <c r="H491" s="71" t="s">
        <v>627</v>
      </c>
    </row>
    <row r="492" spans="7:8" ht="12.75" x14ac:dyDescent="0.25">
      <c r="G492" s="71" t="s">
        <v>155</v>
      </c>
      <c r="H492" s="71" t="s">
        <v>628</v>
      </c>
    </row>
    <row r="493" spans="7:8" ht="12.75" x14ac:dyDescent="0.25">
      <c r="G493" s="71" t="s">
        <v>155</v>
      </c>
      <c r="H493" s="71" t="s">
        <v>629</v>
      </c>
    </row>
    <row r="494" spans="7:8" ht="12.75" x14ac:dyDescent="0.25">
      <c r="G494" s="71" t="s">
        <v>155</v>
      </c>
      <c r="H494" s="71" t="s">
        <v>506</v>
      </c>
    </row>
    <row r="495" spans="7:8" ht="12.75" x14ac:dyDescent="0.25">
      <c r="G495" s="71" t="s">
        <v>155</v>
      </c>
      <c r="H495" s="71" t="s">
        <v>630</v>
      </c>
    </row>
    <row r="496" spans="7:8" ht="12.75" x14ac:dyDescent="0.25">
      <c r="G496" s="71" t="s">
        <v>155</v>
      </c>
      <c r="H496" s="71" t="s">
        <v>631</v>
      </c>
    </row>
    <row r="497" spans="7:8" ht="12.75" x14ac:dyDescent="0.25">
      <c r="G497" s="71" t="s">
        <v>155</v>
      </c>
      <c r="H497" s="71" t="s">
        <v>632</v>
      </c>
    </row>
    <row r="498" spans="7:8" ht="12.75" x14ac:dyDescent="0.25">
      <c r="G498" s="71" t="s">
        <v>155</v>
      </c>
      <c r="H498" s="71" t="s">
        <v>633</v>
      </c>
    </row>
    <row r="499" spans="7:8" ht="12.75" x14ac:dyDescent="0.25">
      <c r="G499" s="71" t="s">
        <v>155</v>
      </c>
      <c r="H499" s="71" t="s">
        <v>634</v>
      </c>
    </row>
    <row r="500" spans="7:8" ht="12.75" x14ac:dyDescent="0.25">
      <c r="G500" s="71" t="s">
        <v>157</v>
      </c>
      <c r="H500" s="71" t="s">
        <v>635</v>
      </c>
    </row>
    <row r="501" spans="7:8" ht="12.75" x14ac:dyDescent="0.25">
      <c r="G501" s="71" t="s">
        <v>157</v>
      </c>
      <c r="H501" s="71" t="s">
        <v>377</v>
      </c>
    </row>
    <row r="502" spans="7:8" ht="12.75" x14ac:dyDescent="0.25">
      <c r="G502" s="71" t="s">
        <v>157</v>
      </c>
      <c r="H502" s="71" t="s">
        <v>636</v>
      </c>
    </row>
    <row r="503" spans="7:8" ht="12.75" x14ac:dyDescent="0.25">
      <c r="G503" s="71" t="s">
        <v>157</v>
      </c>
      <c r="H503" s="71" t="s">
        <v>637</v>
      </c>
    </row>
    <row r="504" spans="7:8" ht="12.75" x14ac:dyDescent="0.25">
      <c r="G504" s="71" t="s">
        <v>157</v>
      </c>
      <c r="H504" s="71" t="s">
        <v>638</v>
      </c>
    </row>
    <row r="505" spans="7:8" ht="12.75" x14ac:dyDescent="0.25">
      <c r="G505" s="71" t="s">
        <v>157</v>
      </c>
      <c r="H505" s="71" t="s">
        <v>639</v>
      </c>
    </row>
    <row r="506" spans="7:8" ht="12.75" x14ac:dyDescent="0.25">
      <c r="G506" s="71" t="s">
        <v>157</v>
      </c>
      <c r="H506" s="71" t="s">
        <v>640</v>
      </c>
    </row>
    <row r="507" spans="7:8" ht="12.75" x14ac:dyDescent="0.25">
      <c r="G507" s="71" t="s">
        <v>157</v>
      </c>
      <c r="H507" s="71" t="s">
        <v>641</v>
      </c>
    </row>
    <row r="508" spans="7:8" ht="12.75" x14ac:dyDescent="0.25">
      <c r="G508" s="71" t="s">
        <v>157</v>
      </c>
      <c r="H508" s="71" t="s">
        <v>642</v>
      </c>
    </row>
    <row r="509" spans="7:8" ht="12.75" x14ac:dyDescent="0.25">
      <c r="G509" s="71" t="s">
        <v>157</v>
      </c>
      <c r="H509" s="71" t="s">
        <v>643</v>
      </c>
    </row>
    <row r="510" spans="7:8" ht="12.75" x14ac:dyDescent="0.25">
      <c r="G510" s="71" t="s">
        <v>157</v>
      </c>
      <c r="H510" s="71" t="s">
        <v>644</v>
      </c>
    </row>
    <row r="511" spans="7:8" ht="12.75" x14ac:dyDescent="0.25">
      <c r="G511" s="71" t="s">
        <v>157</v>
      </c>
      <c r="H511" s="71" t="s">
        <v>645</v>
      </c>
    </row>
    <row r="512" spans="7:8" ht="12.75" x14ac:dyDescent="0.25">
      <c r="G512" s="71" t="s">
        <v>157</v>
      </c>
      <c r="H512" s="71" t="s">
        <v>646</v>
      </c>
    </row>
    <row r="513" spans="7:8" ht="12.75" x14ac:dyDescent="0.25">
      <c r="G513" s="71" t="s">
        <v>157</v>
      </c>
      <c r="H513" s="71" t="s">
        <v>647</v>
      </c>
    </row>
    <row r="514" spans="7:8" ht="12.75" x14ac:dyDescent="0.25">
      <c r="G514" s="71" t="s">
        <v>157</v>
      </c>
      <c r="H514" s="71" t="s">
        <v>648</v>
      </c>
    </row>
    <row r="515" spans="7:8" ht="12.75" x14ac:dyDescent="0.25">
      <c r="G515" s="71" t="s">
        <v>157</v>
      </c>
      <c r="H515" s="71" t="s">
        <v>649</v>
      </c>
    </row>
    <row r="516" spans="7:8" ht="12.75" x14ac:dyDescent="0.25">
      <c r="G516" s="71" t="s">
        <v>157</v>
      </c>
      <c r="H516" s="71" t="s">
        <v>650</v>
      </c>
    </row>
    <row r="517" spans="7:8" ht="12.75" x14ac:dyDescent="0.25">
      <c r="G517" s="71" t="s">
        <v>157</v>
      </c>
      <c r="H517" s="71" t="s">
        <v>651</v>
      </c>
    </row>
    <row r="518" spans="7:8" ht="12.75" x14ac:dyDescent="0.25">
      <c r="G518" s="71" t="s">
        <v>157</v>
      </c>
      <c r="H518" s="71" t="s">
        <v>652</v>
      </c>
    </row>
    <row r="519" spans="7:8" ht="12.75" x14ac:dyDescent="0.25">
      <c r="G519" s="71" t="s">
        <v>157</v>
      </c>
      <c r="H519" s="71" t="s">
        <v>653</v>
      </c>
    </row>
    <row r="520" spans="7:8" ht="12.75" x14ac:dyDescent="0.25">
      <c r="G520" s="71" t="s">
        <v>157</v>
      </c>
      <c r="H520" s="71" t="s">
        <v>654</v>
      </c>
    </row>
    <row r="521" spans="7:8" ht="12.75" x14ac:dyDescent="0.25">
      <c r="G521" s="71" t="s">
        <v>157</v>
      </c>
      <c r="H521" s="71" t="s">
        <v>655</v>
      </c>
    </row>
    <row r="522" spans="7:8" ht="12.75" x14ac:dyDescent="0.25">
      <c r="G522" s="71" t="s">
        <v>157</v>
      </c>
      <c r="H522" s="71" t="s">
        <v>656</v>
      </c>
    </row>
    <row r="523" spans="7:8" ht="12.75" x14ac:dyDescent="0.25">
      <c r="G523" s="71" t="s">
        <v>157</v>
      </c>
      <c r="H523" s="71" t="s">
        <v>657</v>
      </c>
    </row>
    <row r="524" spans="7:8" ht="12.75" x14ac:dyDescent="0.25">
      <c r="G524" s="71" t="s">
        <v>157</v>
      </c>
      <c r="H524" s="71" t="s">
        <v>259</v>
      </c>
    </row>
    <row r="525" spans="7:8" ht="12.75" x14ac:dyDescent="0.25">
      <c r="G525" s="71" t="s">
        <v>157</v>
      </c>
      <c r="H525" s="71" t="s">
        <v>658</v>
      </c>
    </row>
    <row r="526" spans="7:8" ht="12.75" x14ac:dyDescent="0.25">
      <c r="G526" s="71" t="s">
        <v>157</v>
      </c>
      <c r="H526" s="71" t="s">
        <v>659</v>
      </c>
    </row>
    <row r="527" spans="7:8" ht="12.75" x14ac:dyDescent="0.25">
      <c r="G527" s="71" t="s">
        <v>157</v>
      </c>
      <c r="H527" s="71" t="s">
        <v>660</v>
      </c>
    </row>
    <row r="528" spans="7:8" ht="12.75" x14ac:dyDescent="0.25">
      <c r="G528" s="71" t="s">
        <v>157</v>
      </c>
      <c r="H528" s="71" t="s">
        <v>661</v>
      </c>
    </row>
    <row r="529" spans="7:8" ht="12.75" x14ac:dyDescent="0.25">
      <c r="G529" s="71" t="s">
        <v>157</v>
      </c>
      <c r="H529" s="71" t="s">
        <v>662</v>
      </c>
    </row>
    <row r="530" spans="7:8" ht="12.75" x14ac:dyDescent="0.25">
      <c r="G530" s="71" t="s">
        <v>159</v>
      </c>
      <c r="H530" s="71" t="s">
        <v>663</v>
      </c>
    </row>
    <row r="531" spans="7:8" ht="12.75" x14ac:dyDescent="0.25">
      <c r="G531" s="71" t="s">
        <v>159</v>
      </c>
      <c r="H531" s="71" t="s">
        <v>664</v>
      </c>
    </row>
    <row r="532" spans="7:8" ht="12.75" x14ac:dyDescent="0.25">
      <c r="G532" s="71" t="s">
        <v>159</v>
      </c>
      <c r="H532" s="71" t="s">
        <v>665</v>
      </c>
    </row>
    <row r="533" spans="7:8" ht="12.75" x14ac:dyDescent="0.25">
      <c r="G533" s="71" t="s">
        <v>159</v>
      </c>
      <c r="H533" s="71" t="s">
        <v>666</v>
      </c>
    </row>
    <row r="534" spans="7:8" ht="12.75" x14ac:dyDescent="0.25">
      <c r="G534" s="71" t="s">
        <v>159</v>
      </c>
      <c r="H534" s="71" t="s">
        <v>667</v>
      </c>
    </row>
    <row r="535" spans="7:8" ht="12.75" x14ac:dyDescent="0.25">
      <c r="G535" s="71" t="s">
        <v>159</v>
      </c>
      <c r="H535" s="71" t="s">
        <v>668</v>
      </c>
    </row>
    <row r="536" spans="7:8" ht="12.75" x14ac:dyDescent="0.25">
      <c r="G536" s="71" t="s">
        <v>159</v>
      </c>
      <c r="H536" s="71" t="s">
        <v>669</v>
      </c>
    </row>
    <row r="537" spans="7:8" ht="12.75" x14ac:dyDescent="0.25">
      <c r="G537" s="71" t="s">
        <v>159</v>
      </c>
      <c r="H537" s="71" t="s">
        <v>670</v>
      </c>
    </row>
    <row r="538" spans="7:8" ht="12.75" x14ac:dyDescent="0.25">
      <c r="G538" s="71" t="s">
        <v>159</v>
      </c>
      <c r="H538" s="71" t="s">
        <v>671</v>
      </c>
    </row>
    <row r="539" spans="7:8" ht="12.75" x14ac:dyDescent="0.25">
      <c r="G539" s="71" t="s">
        <v>159</v>
      </c>
      <c r="H539" s="71" t="s">
        <v>672</v>
      </c>
    </row>
    <row r="540" spans="7:8" ht="12.75" x14ac:dyDescent="0.25">
      <c r="G540" s="71" t="s">
        <v>159</v>
      </c>
      <c r="H540" s="71" t="s">
        <v>673</v>
      </c>
    </row>
    <row r="541" spans="7:8" ht="12.75" x14ac:dyDescent="0.25">
      <c r="G541" s="71" t="s">
        <v>159</v>
      </c>
      <c r="H541" s="71" t="s">
        <v>674</v>
      </c>
    </row>
    <row r="542" spans="7:8" ht="12.75" x14ac:dyDescent="0.25">
      <c r="G542" s="71" t="s">
        <v>159</v>
      </c>
      <c r="H542" s="71" t="s">
        <v>675</v>
      </c>
    </row>
    <row r="543" spans="7:8" ht="12.75" x14ac:dyDescent="0.25">
      <c r="G543" s="71" t="s">
        <v>159</v>
      </c>
      <c r="H543" s="71" t="s">
        <v>676</v>
      </c>
    </row>
    <row r="544" spans="7:8" ht="12.75" x14ac:dyDescent="0.25">
      <c r="G544" s="71" t="s">
        <v>159</v>
      </c>
      <c r="H544" s="71" t="s">
        <v>677</v>
      </c>
    </row>
    <row r="545" spans="7:8" ht="12.75" x14ac:dyDescent="0.25">
      <c r="G545" s="71" t="s">
        <v>159</v>
      </c>
      <c r="H545" s="71" t="s">
        <v>678</v>
      </c>
    </row>
    <row r="546" spans="7:8" ht="12.75" x14ac:dyDescent="0.25">
      <c r="G546" s="71" t="s">
        <v>159</v>
      </c>
      <c r="H546" s="71" t="s">
        <v>679</v>
      </c>
    </row>
    <row r="547" spans="7:8" ht="12.75" x14ac:dyDescent="0.25">
      <c r="G547" s="71" t="s">
        <v>159</v>
      </c>
      <c r="H547" s="71" t="s">
        <v>680</v>
      </c>
    </row>
    <row r="548" spans="7:8" ht="12.75" x14ac:dyDescent="0.25">
      <c r="G548" s="71" t="s">
        <v>159</v>
      </c>
      <c r="H548" s="71" t="s">
        <v>681</v>
      </c>
    </row>
    <row r="549" spans="7:8" ht="12.75" x14ac:dyDescent="0.25">
      <c r="G549" s="71" t="s">
        <v>159</v>
      </c>
      <c r="H549" s="71" t="s">
        <v>682</v>
      </c>
    </row>
    <row r="550" spans="7:8" ht="12.75" x14ac:dyDescent="0.25">
      <c r="G550" s="71" t="s">
        <v>159</v>
      </c>
      <c r="H550" s="71" t="s">
        <v>683</v>
      </c>
    </row>
    <row r="551" spans="7:8" ht="12.75" x14ac:dyDescent="0.25">
      <c r="G551" s="71" t="s">
        <v>159</v>
      </c>
      <c r="H551" s="71" t="s">
        <v>684</v>
      </c>
    </row>
    <row r="552" spans="7:8" ht="12.75" x14ac:dyDescent="0.25">
      <c r="G552" s="71" t="s">
        <v>159</v>
      </c>
      <c r="H552" s="71" t="s">
        <v>685</v>
      </c>
    </row>
    <row r="553" spans="7:8" ht="12.75" x14ac:dyDescent="0.25">
      <c r="G553" s="71" t="s">
        <v>159</v>
      </c>
      <c r="H553" s="71" t="s">
        <v>686</v>
      </c>
    </row>
    <row r="554" spans="7:8" ht="12.75" x14ac:dyDescent="0.25">
      <c r="G554" s="71" t="s">
        <v>159</v>
      </c>
      <c r="H554" s="71" t="s">
        <v>338</v>
      </c>
    </row>
    <row r="555" spans="7:8" ht="12.75" x14ac:dyDescent="0.25">
      <c r="G555" s="71" t="s">
        <v>159</v>
      </c>
      <c r="H555" s="71" t="s">
        <v>687</v>
      </c>
    </row>
    <row r="556" spans="7:8" ht="12.75" x14ac:dyDescent="0.25">
      <c r="G556" s="71" t="s">
        <v>159</v>
      </c>
      <c r="H556" s="71" t="s">
        <v>688</v>
      </c>
    </row>
    <row r="557" spans="7:8" ht="12.75" x14ac:dyDescent="0.25">
      <c r="G557" s="71" t="s">
        <v>159</v>
      </c>
      <c r="H557" s="71" t="s">
        <v>689</v>
      </c>
    </row>
    <row r="558" spans="7:8" ht="12.75" x14ac:dyDescent="0.25">
      <c r="G558" s="71" t="s">
        <v>159</v>
      </c>
      <c r="H558" s="71" t="s">
        <v>690</v>
      </c>
    </row>
    <row r="559" spans="7:8" ht="12.75" x14ac:dyDescent="0.25">
      <c r="G559" s="71" t="s">
        <v>159</v>
      </c>
      <c r="H559" s="71" t="s">
        <v>691</v>
      </c>
    </row>
    <row r="560" spans="7:8" ht="12.75" x14ac:dyDescent="0.25">
      <c r="G560" s="71" t="s">
        <v>159</v>
      </c>
      <c r="H560" s="71" t="s">
        <v>692</v>
      </c>
    </row>
    <row r="561" spans="7:8" ht="12.75" x14ac:dyDescent="0.25">
      <c r="G561" s="71" t="s">
        <v>159</v>
      </c>
      <c r="H561" s="71" t="s">
        <v>693</v>
      </c>
    </row>
    <row r="562" spans="7:8" ht="12.75" x14ac:dyDescent="0.25">
      <c r="G562" s="71" t="s">
        <v>159</v>
      </c>
      <c r="H562" s="71" t="s">
        <v>694</v>
      </c>
    </row>
    <row r="563" spans="7:8" ht="12.75" x14ac:dyDescent="0.25">
      <c r="G563" s="71" t="s">
        <v>159</v>
      </c>
      <c r="H563" s="71" t="s">
        <v>695</v>
      </c>
    </row>
    <row r="564" spans="7:8" ht="12.75" x14ac:dyDescent="0.25">
      <c r="G564" s="71" t="s">
        <v>159</v>
      </c>
      <c r="H564" s="71" t="s">
        <v>696</v>
      </c>
    </row>
    <row r="565" spans="7:8" ht="12.75" x14ac:dyDescent="0.25">
      <c r="G565" s="71" t="s">
        <v>159</v>
      </c>
      <c r="H565" s="71" t="s">
        <v>697</v>
      </c>
    </row>
    <row r="566" spans="7:8" ht="12.75" x14ac:dyDescent="0.25">
      <c r="G566" s="71" t="s">
        <v>159</v>
      </c>
      <c r="H566" s="71" t="s">
        <v>698</v>
      </c>
    </row>
    <row r="567" spans="7:8" ht="12.75" x14ac:dyDescent="0.25">
      <c r="G567" s="71" t="s">
        <v>159</v>
      </c>
      <c r="H567" s="71" t="s">
        <v>222</v>
      </c>
    </row>
    <row r="568" spans="7:8" ht="12.75" x14ac:dyDescent="0.25">
      <c r="G568" s="71" t="s">
        <v>159</v>
      </c>
      <c r="H568" s="71" t="s">
        <v>699</v>
      </c>
    </row>
    <row r="569" spans="7:8" ht="12.75" x14ac:dyDescent="0.25">
      <c r="G569" s="71" t="s">
        <v>159</v>
      </c>
      <c r="H569" s="71" t="s">
        <v>700</v>
      </c>
    </row>
    <row r="570" spans="7:8" ht="12.75" x14ac:dyDescent="0.25">
      <c r="G570" s="71" t="s">
        <v>159</v>
      </c>
      <c r="H570" s="71" t="s">
        <v>701</v>
      </c>
    </row>
    <row r="571" spans="7:8" ht="12.75" x14ac:dyDescent="0.25">
      <c r="G571" s="71" t="s">
        <v>159</v>
      </c>
      <c r="H571" s="71" t="s">
        <v>702</v>
      </c>
    </row>
    <row r="572" spans="7:8" ht="12.75" x14ac:dyDescent="0.25">
      <c r="G572" s="71" t="s">
        <v>159</v>
      </c>
      <c r="H572" s="71" t="s">
        <v>703</v>
      </c>
    </row>
    <row r="573" spans="7:8" ht="12.75" x14ac:dyDescent="0.25">
      <c r="G573" s="71" t="s">
        <v>159</v>
      </c>
      <c r="H573" s="71" t="s">
        <v>704</v>
      </c>
    </row>
    <row r="574" spans="7:8" ht="12.75" x14ac:dyDescent="0.25">
      <c r="G574" s="71" t="s">
        <v>159</v>
      </c>
      <c r="H574" s="71" t="s">
        <v>705</v>
      </c>
    </row>
    <row r="575" spans="7:8" ht="12.75" x14ac:dyDescent="0.25">
      <c r="G575" s="71" t="s">
        <v>159</v>
      </c>
      <c r="H575" s="71" t="s">
        <v>706</v>
      </c>
    </row>
    <row r="576" spans="7:8" ht="12.75" x14ac:dyDescent="0.25">
      <c r="G576" s="71" t="s">
        <v>159</v>
      </c>
      <c r="H576" s="71" t="s">
        <v>707</v>
      </c>
    </row>
    <row r="577" spans="7:8" ht="12.75" x14ac:dyDescent="0.25">
      <c r="G577" s="71" t="s">
        <v>159</v>
      </c>
      <c r="H577" s="71" t="s">
        <v>708</v>
      </c>
    </row>
    <row r="578" spans="7:8" ht="12.75" x14ac:dyDescent="0.25">
      <c r="G578" s="71" t="s">
        <v>159</v>
      </c>
      <c r="H578" s="71" t="s">
        <v>709</v>
      </c>
    </row>
    <row r="579" spans="7:8" ht="12.75" x14ac:dyDescent="0.25">
      <c r="G579" s="71" t="s">
        <v>159</v>
      </c>
      <c r="H579" s="71" t="s">
        <v>710</v>
      </c>
    </row>
    <row r="580" spans="7:8" ht="12.75" x14ac:dyDescent="0.25">
      <c r="G580" s="71" t="s">
        <v>159</v>
      </c>
      <c r="H580" s="71" t="s">
        <v>711</v>
      </c>
    </row>
    <row r="581" spans="7:8" ht="12.75" x14ac:dyDescent="0.25">
      <c r="G581" s="71" t="s">
        <v>159</v>
      </c>
      <c r="H581" s="71" t="s">
        <v>712</v>
      </c>
    </row>
    <row r="582" spans="7:8" ht="12.75" x14ac:dyDescent="0.25">
      <c r="G582" s="71" t="s">
        <v>159</v>
      </c>
      <c r="H582" s="71" t="s">
        <v>559</v>
      </c>
    </row>
    <row r="583" spans="7:8" ht="12.75" x14ac:dyDescent="0.25">
      <c r="G583" s="71" t="s">
        <v>159</v>
      </c>
      <c r="H583" s="71" t="s">
        <v>713</v>
      </c>
    </row>
    <row r="584" spans="7:8" ht="12.75" x14ac:dyDescent="0.25">
      <c r="G584" s="71" t="s">
        <v>159</v>
      </c>
      <c r="H584" s="71" t="s">
        <v>714</v>
      </c>
    </row>
    <row r="585" spans="7:8" ht="12.75" x14ac:dyDescent="0.25">
      <c r="G585" s="71" t="s">
        <v>159</v>
      </c>
      <c r="H585" s="71" t="s">
        <v>715</v>
      </c>
    </row>
    <row r="586" spans="7:8" ht="12.75" x14ac:dyDescent="0.25">
      <c r="G586" s="71" t="s">
        <v>159</v>
      </c>
      <c r="H586" s="71" t="s">
        <v>716</v>
      </c>
    </row>
    <row r="587" spans="7:8" ht="12.75" x14ac:dyDescent="0.25">
      <c r="G587" s="71" t="s">
        <v>159</v>
      </c>
      <c r="H587" s="71" t="s">
        <v>717</v>
      </c>
    </row>
    <row r="588" spans="7:8" ht="12.75" x14ac:dyDescent="0.25">
      <c r="G588" s="71" t="s">
        <v>159</v>
      </c>
      <c r="H588" s="71" t="s">
        <v>718</v>
      </c>
    </row>
    <row r="589" spans="7:8" ht="12.75" x14ac:dyDescent="0.25">
      <c r="G589" s="71" t="s">
        <v>159</v>
      </c>
      <c r="H589" s="71" t="s">
        <v>173</v>
      </c>
    </row>
    <row r="590" spans="7:8" ht="12.75" x14ac:dyDescent="0.25">
      <c r="G590" s="71" t="s">
        <v>159</v>
      </c>
      <c r="H590" s="71" t="s">
        <v>719</v>
      </c>
    </row>
    <row r="591" spans="7:8" ht="12.75" x14ac:dyDescent="0.25">
      <c r="G591" s="71" t="s">
        <v>159</v>
      </c>
      <c r="H591" s="71" t="s">
        <v>720</v>
      </c>
    </row>
    <row r="592" spans="7:8" ht="12.75" x14ac:dyDescent="0.25">
      <c r="G592" s="71" t="s">
        <v>159</v>
      </c>
      <c r="H592" s="71" t="s">
        <v>721</v>
      </c>
    </row>
    <row r="593" spans="7:8" ht="12.75" x14ac:dyDescent="0.25">
      <c r="G593" s="71" t="s">
        <v>159</v>
      </c>
      <c r="H593" s="71" t="s">
        <v>722</v>
      </c>
    </row>
    <row r="594" spans="7:8" ht="12.75" x14ac:dyDescent="0.25">
      <c r="G594" s="71" t="s">
        <v>159</v>
      </c>
      <c r="H594" s="71" t="s">
        <v>723</v>
      </c>
    </row>
    <row r="595" spans="7:8" ht="12.75" x14ac:dyDescent="0.25">
      <c r="G595" s="71" t="s">
        <v>159</v>
      </c>
      <c r="H595" s="71" t="s">
        <v>724</v>
      </c>
    </row>
    <row r="596" spans="7:8" ht="12.75" x14ac:dyDescent="0.25">
      <c r="G596" s="71" t="s">
        <v>159</v>
      </c>
      <c r="H596" s="71" t="s">
        <v>725</v>
      </c>
    </row>
    <row r="597" spans="7:8" ht="12.75" x14ac:dyDescent="0.25">
      <c r="G597" s="71" t="s">
        <v>159</v>
      </c>
      <c r="H597" s="71" t="s">
        <v>726</v>
      </c>
    </row>
    <row r="598" spans="7:8" ht="12.75" x14ac:dyDescent="0.25">
      <c r="G598" s="71" t="s">
        <v>159</v>
      </c>
      <c r="H598" s="71" t="s">
        <v>727</v>
      </c>
    </row>
    <row r="599" spans="7:8" ht="12.75" x14ac:dyDescent="0.25">
      <c r="G599" s="71" t="s">
        <v>159</v>
      </c>
      <c r="H599" s="71" t="s">
        <v>728</v>
      </c>
    </row>
    <row r="600" spans="7:8" ht="12.75" x14ac:dyDescent="0.25">
      <c r="G600" s="71" t="s">
        <v>159</v>
      </c>
      <c r="H600" s="71" t="s">
        <v>729</v>
      </c>
    </row>
    <row r="601" spans="7:8" ht="12.75" x14ac:dyDescent="0.25">
      <c r="G601" s="71" t="s">
        <v>159</v>
      </c>
      <c r="H601" s="71" t="s">
        <v>730</v>
      </c>
    </row>
    <row r="602" spans="7:8" ht="12.75" x14ac:dyDescent="0.25">
      <c r="G602" s="71" t="s">
        <v>159</v>
      </c>
      <c r="H602" s="71" t="s">
        <v>731</v>
      </c>
    </row>
    <row r="603" spans="7:8" ht="12.75" x14ac:dyDescent="0.25">
      <c r="G603" s="71" t="s">
        <v>159</v>
      </c>
      <c r="H603" s="71" t="s">
        <v>732</v>
      </c>
    </row>
    <row r="604" spans="7:8" ht="12.75" x14ac:dyDescent="0.25">
      <c r="G604" s="71" t="s">
        <v>159</v>
      </c>
      <c r="H604" s="71" t="s">
        <v>733</v>
      </c>
    </row>
    <row r="605" spans="7:8" ht="12.75" x14ac:dyDescent="0.25">
      <c r="G605" s="71" t="s">
        <v>159</v>
      </c>
      <c r="H605" s="71" t="s">
        <v>734</v>
      </c>
    </row>
    <row r="606" spans="7:8" ht="12.75" x14ac:dyDescent="0.25">
      <c r="G606" s="71" t="s">
        <v>159</v>
      </c>
      <c r="H606" s="71" t="s">
        <v>735</v>
      </c>
    </row>
    <row r="607" spans="7:8" ht="12.75" x14ac:dyDescent="0.25">
      <c r="G607" s="71" t="s">
        <v>159</v>
      </c>
      <c r="H607" s="71" t="s">
        <v>736</v>
      </c>
    </row>
    <row r="608" spans="7:8" ht="12.75" x14ac:dyDescent="0.25">
      <c r="G608" s="71" t="s">
        <v>159</v>
      </c>
      <c r="H608" s="71" t="s">
        <v>260</v>
      </c>
    </row>
    <row r="609" spans="7:8" ht="12.75" x14ac:dyDescent="0.25">
      <c r="G609" s="71" t="s">
        <v>159</v>
      </c>
      <c r="H609" s="71" t="s">
        <v>737</v>
      </c>
    </row>
    <row r="610" spans="7:8" ht="12.75" x14ac:dyDescent="0.25">
      <c r="G610" s="71" t="s">
        <v>159</v>
      </c>
      <c r="H610" s="71" t="s">
        <v>738</v>
      </c>
    </row>
    <row r="611" spans="7:8" ht="12.75" x14ac:dyDescent="0.25">
      <c r="G611" s="71" t="s">
        <v>159</v>
      </c>
      <c r="H611" s="71" t="s">
        <v>739</v>
      </c>
    </row>
    <row r="612" spans="7:8" ht="12.75" x14ac:dyDescent="0.25">
      <c r="G612" s="71" t="s">
        <v>159</v>
      </c>
      <c r="H612" s="71" t="s">
        <v>740</v>
      </c>
    </row>
    <row r="613" spans="7:8" ht="12.75" x14ac:dyDescent="0.25">
      <c r="G613" s="71" t="s">
        <v>159</v>
      </c>
      <c r="H613" s="71" t="s">
        <v>741</v>
      </c>
    </row>
    <row r="614" spans="7:8" ht="12.75" x14ac:dyDescent="0.25">
      <c r="G614" s="71" t="s">
        <v>159</v>
      </c>
      <c r="H614" s="71" t="s">
        <v>742</v>
      </c>
    </row>
    <row r="615" spans="7:8" ht="12.75" x14ac:dyDescent="0.25">
      <c r="G615" s="71" t="s">
        <v>159</v>
      </c>
      <c r="H615" s="71" t="s">
        <v>743</v>
      </c>
    </row>
    <row r="616" spans="7:8" ht="12.75" x14ac:dyDescent="0.25">
      <c r="G616" s="71" t="s">
        <v>159</v>
      </c>
      <c r="H616" s="71" t="s">
        <v>744</v>
      </c>
    </row>
    <row r="617" spans="7:8" ht="12.75" x14ac:dyDescent="0.25">
      <c r="G617" s="71" t="s">
        <v>159</v>
      </c>
      <c r="H617" s="71" t="s">
        <v>745</v>
      </c>
    </row>
    <row r="618" spans="7:8" ht="12.75" x14ac:dyDescent="0.25">
      <c r="G618" s="71" t="s">
        <v>159</v>
      </c>
      <c r="H618" s="71" t="s">
        <v>746</v>
      </c>
    </row>
    <row r="619" spans="7:8" ht="12.75" x14ac:dyDescent="0.25">
      <c r="G619" s="71" t="s">
        <v>159</v>
      </c>
      <c r="H619" s="71" t="s">
        <v>747</v>
      </c>
    </row>
    <row r="620" spans="7:8" ht="12.75" x14ac:dyDescent="0.25">
      <c r="G620" s="71" t="s">
        <v>159</v>
      </c>
      <c r="H620" s="71" t="s">
        <v>748</v>
      </c>
    </row>
    <row r="621" spans="7:8" ht="12.75" x14ac:dyDescent="0.25">
      <c r="G621" s="71" t="s">
        <v>159</v>
      </c>
      <c r="H621" s="71" t="s">
        <v>749</v>
      </c>
    </row>
    <row r="622" spans="7:8" ht="12.75" x14ac:dyDescent="0.25">
      <c r="G622" s="71" t="s">
        <v>159</v>
      </c>
      <c r="H622" s="71" t="s">
        <v>750</v>
      </c>
    </row>
    <row r="623" spans="7:8" ht="12.75" x14ac:dyDescent="0.25">
      <c r="G623" s="71" t="s">
        <v>159</v>
      </c>
      <c r="H623" s="71" t="s">
        <v>751</v>
      </c>
    </row>
    <row r="624" spans="7:8" ht="12.75" x14ac:dyDescent="0.25">
      <c r="G624" s="71" t="s">
        <v>159</v>
      </c>
      <c r="H624" s="71" t="s">
        <v>752</v>
      </c>
    </row>
    <row r="625" spans="7:8" ht="12.75" x14ac:dyDescent="0.25">
      <c r="G625" s="71" t="s">
        <v>159</v>
      </c>
      <c r="H625" s="71" t="s">
        <v>753</v>
      </c>
    </row>
    <row r="626" spans="7:8" ht="12.75" x14ac:dyDescent="0.25">
      <c r="G626" s="71" t="s">
        <v>159</v>
      </c>
      <c r="H626" s="71" t="s">
        <v>754</v>
      </c>
    </row>
    <row r="627" spans="7:8" ht="12.75" x14ac:dyDescent="0.25">
      <c r="G627" s="71" t="s">
        <v>159</v>
      </c>
      <c r="H627" s="71" t="s">
        <v>755</v>
      </c>
    </row>
    <row r="628" spans="7:8" ht="12.75" x14ac:dyDescent="0.25">
      <c r="G628" s="71" t="s">
        <v>159</v>
      </c>
      <c r="H628" s="71" t="s">
        <v>756</v>
      </c>
    </row>
    <row r="629" spans="7:8" ht="12.75" x14ac:dyDescent="0.25">
      <c r="G629" s="71" t="s">
        <v>159</v>
      </c>
      <c r="H629" s="71" t="s">
        <v>757</v>
      </c>
    </row>
    <row r="630" spans="7:8" ht="12.75" x14ac:dyDescent="0.25">
      <c r="G630" s="71" t="s">
        <v>159</v>
      </c>
      <c r="H630" s="71" t="s">
        <v>758</v>
      </c>
    </row>
    <row r="631" spans="7:8" ht="12.75" x14ac:dyDescent="0.25">
      <c r="G631" s="71" t="s">
        <v>159</v>
      </c>
      <c r="H631" s="71" t="s">
        <v>759</v>
      </c>
    </row>
    <row r="632" spans="7:8" ht="12.75" x14ac:dyDescent="0.25">
      <c r="G632" s="71" t="s">
        <v>159</v>
      </c>
      <c r="H632" s="71" t="s">
        <v>760</v>
      </c>
    </row>
    <row r="633" spans="7:8" ht="12.75" x14ac:dyDescent="0.25">
      <c r="G633" s="71" t="s">
        <v>159</v>
      </c>
      <c r="H633" s="71" t="s">
        <v>761</v>
      </c>
    </row>
    <row r="634" spans="7:8" ht="12.75" x14ac:dyDescent="0.25">
      <c r="G634" s="71" t="s">
        <v>159</v>
      </c>
      <c r="H634" s="71" t="s">
        <v>762</v>
      </c>
    </row>
    <row r="635" spans="7:8" ht="12.75" x14ac:dyDescent="0.25">
      <c r="G635" s="71" t="s">
        <v>159</v>
      </c>
      <c r="H635" s="71" t="s">
        <v>288</v>
      </c>
    </row>
    <row r="636" spans="7:8" ht="12.75" x14ac:dyDescent="0.25">
      <c r="G636" s="71" t="s">
        <v>159</v>
      </c>
      <c r="H636" s="71" t="s">
        <v>763</v>
      </c>
    </row>
    <row r="637" spans="7:8" ht="12.75" x14ac:dyDescent="0.25">
      <c r="G637" s="71" t="s">
        <v>159</v>
      </c>
      <c r="H637" s="71" t="s">
        <v>764</v>
      </c>
    </row>
    <row r="638" spans="7:8" ht="12.75" x14ac:dyDescent="0.25">
      <c r="G638" s="71" t="s">
        <v>159</v>
      </c>
      <c r="H638" s="71" t="s">
        <v>765</v>
      </c>
    </row>
    <row r="639" spans="7:8" ht="12.75" x14ac:dyDescent="0.25">
      <c r="G639" s="71" t="s">
        <v>159</v>
      </c>
      <c r="H639" s="71" t="s">
        <v>766</v>
      </c>
    </row>
    <row r="640" spans="7:8" ht="12.75" x14ac:dyDescent="0.25">
      <c r="G640" s="71" t="s">
        <v>159</v>
      </c>
      <c r="H640" s="71" t="s">
        <v>767</v>
      </c>
    </row>
    <row r="641" spans="7:8" ht="12.75" x14ac:dyDescent="0.25">
      <c r="G641" s="71" t="s">
        <v>159</v>
      </c>
      <c r="H641" s="71" t="s">
        <v>768</v>
      </c>
    </row>
    <row r="642" spans="7:8" ht="12.75" x14ac:dyDescent="0.25">
      <c r="G642" s="71" t="s">
        <v>159</v>
      </c>
      <c r="H642" s="71" t="s">
        <v>769</v>
      </c>
    </row>
    <row r="643" spans="7:8" ht="12.75" x14ac:dyDescent="0.25">
      <c r="G643" s="71" t="s">
        <v>159</v>
      </c>
      <c r="H643" s="71" t="s">
        <v>770</v>
      </c>
    </row>
    <row r="644" spans="7:8" ht="12.75" x14ac:dyDescent="0.25">
      <c r="G644" s="71" t="s">
        <v>159</v>
      </c>
      <c r="H644" s="71" t="s">
        <v>771</v>
      </c>
    </row>
    <row r="645" spans="7:8" ht="12.75" x14ac:dyDescent="0.25">
      <c r="G645" s="71" t="s">
        <v>159</v>
      </c>
      <c r="H645" s="71" t="s">
        <v>772</v>
      </c>
    </row>
    <row r="646" spans="7:8" ht="12.75" x14ac:dyDescent="0.25">
      <c r="G646" s="71" t="s">
        <v>161</v>
      </c>
      <c r="H646" s="71" t="s">
        <v>773</v>
      </c>
    </row>
    <row r="647" spans="7:8" ht="12.75" x14ac:dyDescent="0.25">
      <c r="G647" s="71" t="s">
        <v>161</v>
      </c>
      <c r="H647" s="71" t="s">
        <v>774</v>
      </c>
    </row>
    <row r="648" spans="7:8" ht="12.75" x14ac:dyDescent="0.25">
      <c r="G648" s="71" t="s">
        <v>161</v>
      </c>
      <c r="H648" s="71" t="s">
        <v>775</v>
      </c>
    </row>
    <row r="649" spans="7:8" ht="12.75" x14ac:dyDescent="0.25">
      <c r="G649" s="71" t="s">
        <v>161</v>
      </c>
      <c r="H649" s="71" t="s">
        <v>776</v>
      </c>
    </row>
    <row r="650" spans="7:8" ht="12.75" x14ac:dyDescent="0.25">
      <c r="G650" s="71" t="s">
        <v>161</v>
      </c>
      <c r="H650" s="71" t="s">
        <v>777</v>
      </c>
    </row>
    <row r="651" spans="7:8" ht="12.75" x14ac:dyDescent="0.25">
      <c r="G651" s="71" t="s">
        <v>161</v>
      </c>
      <c r="H651" s="71" t="s">
        <v>778</v>
      </c>
    </row>
    <row r="652" spans="7:8" ht="12.75" x14ac:dyDescent="0.25">
      <c r="G652" s="71" t="s">
        <v>161</v>
      </c>
      <c r="H652" s="71" t="s">
        <v>779</v>
      </c>
    </row>
    <row r="653" spans="7:8" ht="12.75" x14ac:dyDescent="0.25">
      <c r="G653" s="71" t="s">
        <v>161</v>
      </c>
      <c r="H653" s="71" t="s">
        <v>316</v>
      </c>
    </row>
    <row r="654" spans="7:8" ht="12.75" x14ac:dyDescent="0.25">
      <c r="G654" s="71" t="s">
        <v>161</v>
      </c>
      <c r="H654" s="71" t="s">
        <v>780</v>
      </c>
    </row>
    <row r="655" spans="7:8" ht="12.75" x14ac:dyDescent="0.25">
      <c r="G655" s="71" t="s">
        <v>163</v>
      </c>
      <c r="H655" s="71" t="s">
        <v>331</v>
      </c>
    </row>
    <row r="656" spans="7:8" ht="12.75" x14ac:dyDescent="0.25">
      <c r="G656" s="71" t="s">
        <v>163</v>
      </c>
      <c r="H656" s="71" t="s">
        <v>781</v>
      </c>
    </row>
    <row r="657" spans="7:8" ht="12.75" x14ac:dyDescent="0.25">
      <c r="G657" s="71" t="s">
        <v>163</v>
      </c>
      <c r="H657" s="71" t="s">
        <v>416</v>
      </c>
    </row>
    <row r="658" spans="7:8" ht="12.75" x14ac:dyDescent="0.25">
      <c r="G658" s="71" t="s">
        <v>163</v>
      </c>
      <c r="H658" s="71" t="s">
        <v>782</v>
      </c>
    </row>
    <row r="659" spans="7:8" ht="12.75" x14ac:dyDescent="0.25">
      <c r="G659" s="71" t="s">
        <v>165</v>
      </c>
      <c r="H659" s="71" t="s">
        <v>783</v>
      </c>
    </row>
    <row r="660" spans="7:8" ht="12.75" x14ac:dyDescent="0.25">
      <c r="G660" s="71" t="s">
        <v>165</v>
      </c>
      <c r="H660" s="71" t="s">
        <v>784</v>
      </c>
    </row>
    <row r="661" spans="7:8" ht="12.75" x14ac:dyDescent="0.25">
      <c r="G661" s="71" t="s">
        <v>165</v>
      </c>
      <c r="H661" s="71" t="s">
        <v>785</v>
      </c>
    </row>
    <row r="662" spans="7:8" ht="12.75" x14ac:dyDescent="0.25">
      <c r="G662" s="71" t="s">
        <v>165</v>
      </c>
      <c r="H662" s="71" t="s">
        <v>786</v>
      </c>
    </row>
    <row r="663" spans="7:8" ht="12.75" x14ac:dyDescent="0.25">
      <c r="G663" s="71" t="s">
        <v>165</v>
      </c>
      <c r="H663" s="71" t="s">
        <v>787</v>
      </c>
    </row>
    <row r="664" spans="7:8" ht="12.75" x14ac:dyDescent="0.25">
      <c r="G664" s="71" t="s">
        <v>165</v>
      </c>
      <c r="H664" s="71" t="s">
        <v>788</v>
      </c>
    </row>
    <row r="665" spans="7:8" ht="12.75" x14ac:dyDescent="0.25">
      <c r="G665" s="71" t="s">
        <v>165</v>
      </c>
      <c r="H665" s="71" t="s">
        <v>789</v>
      </c>
    </row>
    <row r="666" spans="7:8" ht="12.75" x14ac:dyDescent="0.25">
      <c r="G666" s="71" t="s">
        <v>165</v>
      </c>
      <c r="H666" s="71" t="s">
        <v>790</v>
      </c>
    </row>
    <row r="667" spans="7:8" ht="12.75" x14ac:dyDescent="0.25">
      <c r="G667" s="71" t="s">
        <v>165</v>
      </c>
      <c r="H667" s="71" t="s">
        <v>791</v>
      </c>
    </row>
    <row r="668" spans="7:8" ht="12.75" x14ac:dyDescent="0.25">
      <c r="G668" s="71" t="s">
        <v>165</v>
      </c>
      <c r="H668" s="71" t="s">
        <v>792</v>
      </c>
    </row>
    <row r="669" spans="7:8" ht="12.75" x14ac:dyDescent="0.25">
      <c r="G669" s="71" t="s">
        <v>165</v>
      </c>
      <c r="H669" s="71" t="s">
        <v>793</v>
      </c>
    </row>
    <row r="670" spans="7:8" ht="12.75" x14ac:dyDescent="0.25">
      <c r="G670" s="71" t="s">
        <v>165</v>
      </c>
      <c r="H670" s="71" t="s">
        <v>223</v>
      </c>
    </row>
    <row r="671" spans="7:8" ht="12.75" x14ac:dyDescent="0.25">
      <c r="G671" s="71" t="s">
        <v>165</v>
      </c>
      <c r="H671" s="71" t="s">
        <v>794</v>
      </c>
    </row>
    <row r="672" spans="7:8" ht="12.75" x14ac:dyDescent="0.25">
      <c r="G672" s="71" t="s">
        <v>165</v>
      </c>
      <c r="H672" s="71" t="s">
        <v>795</v>
      </c>
    </row>
    <row r="673" spans="7:8" ht="12.75" x14ac:dyDescent="0.25">
      <c r="G673" s="71" t="s">
        <v>165</v>
      </c>
      <c r="H673" s="71" t="s">
        <v>796</v>
      </c>
    </row>
    <row r="674" spans="7:8" ht="12.75" x14ac:dyDescent="0.25">
      <c r="G674" s="71" t="s">
        <v>165</v>
      </c>
      <c r="H674" s="71" t="s">
        <v>797</v>
      </c>
    </row>
    <row r="675" spans="7:8" ht="12.75" x14ac:dyDescent="0.25">
      <c r="G675" s="71" t="s">
        <v>165</v>
      </c>
      <c r="H675" s="71" t="s">
        <v>798</v>
      </c>
    </row>
    <row r="676" spans="7:8" ht="12.75" x14ac:dyDescent="0.25">
      <c r="G676" s="71" t="s">
        <v>165</v>
      </c>
      <c r="H676" s="71" t="s">
        <v>799</v>
      </c>
    </row>
    <row r="677" spans="7:8" ht="12.75" x14ac:dyDescent="0.25">
      <c r="G677" s="71" t="s">
        <v>165</v>
      </c>
      <c r="H677" s="71" t="s">
        <v>800</v>
      </c>
    </row>
    <row r="678" spans="7:8" ht="12.75" x14ac:dyDescent="0.25">
      <c r="G678" s="71" t="s">
        <v>165</v>
      </c>
      <c r="H678" s="71" t="s">
        <v>801</v>
      </c>
    </row>
    <row r="679" spans="7:8" ht="12.75" x14ac:dyDescent="0.25">
      <c r="G679" s="71" t="s">
        <v>165</v>
      </c>
      <c r="H679" s="71" t="s">
        <v>802</v>
      </c>
    </row>
    <row r="680" spans="7:8" ht="12.75" x14ac:dyDescent="0.25">
      <c r="G680" s="71" t="s">
        <v>165</v>
      </c>
      <c r="H680" s="71" t="s">
        <v>803</v>
      </c>
    </row>
    <row r="681" spans="7:8" ht="12.75" x14ac:dyDescent="0.25">
      <c r="G681" s="71" t="s">
        <v>165</v>
      </c>
      <c r="H681" s="71" t="s">
        <v>504</v>
      </c>
    </row>
    <row r="682" spans="7:8" ht="12.75" x14ac:dyDescent="0.25">
      <c r="G682" s="71" t="s">
        <v>165</v>
      </c>
      <c r="H682" s="71" t="s">
        <v>804</v>
      </c>
    </row>
    <row r="683" spans="7:8" ht="12.75" x14ac:dyDescent="0.25">
      <c r="G683" s="71" t="s">
        <v>165</v>
      </c>
      <c r="H683" s="71" t="s">
        <v>805</v>
      </c>
    </row>
    <row r="684" spans="7:8" ht="12.75" x14ac:dyDescent="0.25">
      <c r="G684" s="71" t="s">
        <v>165</v>
      </c>
      <c r="H684" s="71" t="s">
        <v>806</v>
      </c>
    </row>
    <row r="685" spans="7:8" ht="12.75" x14ac:dyDescent="0.25">
      <c r="G685" s="71" t="s">
        <v>165</v>
      </c>
      <c r="H685" s="71" t="s">
        <v>807</v>
      </c>
    </row>
    <row r="686" spans="7:8" ht="12.75" x14ac:dyDescent="0.25">
      <c r="G686" s="71" t="s">
        <v>165</v>
      </c>
      <c r="H686" s="71" t="s">
        <v>808</v>
      </c>
    </row>
    <row r="687" spans="7:8" ht="12.75" x14ac:dyDescent="0.25">
      <c r="G687" s="71" t="s">
        <v>165</v>
      </c>
      <c r="H687" s="71" t="s">
        <v>450</v>
      </c>
    </row>
    <row r="688" spans="7:8" ht="12.75" x14ac:dyDescent="0.25">
      <c r="G688" s="71" t="s">
        <v>165</v>
      </c>
      <c r="H688" s="71" t="s">
        <v>809</v>
      </c>
    </row>
    <row r="689" spans="7:8" ht="12.75" x14ac:dyDescent="0.25">
      <c r="G689" s="71" t="s">
        <v>165</v>
      </c>
      <c r="H689" s="71" t="s">
        <v>810</v>
      </c>
    </row>
    <row r="690" spans="7:8" ht="12.75" x14ac:dyDescent="0.25">
      <c r="G690" s="71" t="s">
        <v>165</v>
      </c>
      <c r="H690" s="71" t="s">
        <v>811</v>
      </c>
    </row>
    <row r="691" spans="7:8" ht="12.75" x14ac:dyDescent="0.25">
      <c r="G691" s="71" t="s">
        <v>165</v>
      </c>
      <c r="H691" s="71" t="s">
        <v>812</v>
      </c>
    </row>
    <row r="692" spans="7:8" ht="12.75" x14ac:dyDescent="0.25">
      <c r="G692" s="71" t="s">
        <v>165</v>
      </c>
      <c r="H692" s="71" t="s">
        <v>813</v>
      </c>
    </row>
    <row r="693" spans="7:8" ht="12.75" x14ac:dyDescent="0.25">
      <c r="G693" s="71" t="s">
        <v>165</v>
      </c>
      <c r="H693" s="71" t="s">
        <v>814</v>
      </c>
    </row>
    <row r="694" spans="7:8" ht="12.75" x14ac:dyDescent="0.25">
      <c r="G694" s="71" t="s">
        <v>165</v>
      </c>
      <c r="H694" s="71" t="s">
        <v>815</v>
      </c>
    </row>
    <row r="695" spans="7:8" ht="12.75" x14ac:dyDescent="0.25">
      <c r="G695" s="71" t="s">
        <v>165</v>
      </c>
      <c r="H695" s="71" t="s">
        <v>816</v>
      </c>
    </row>
    <row r="696" spans="7:8" ht="12.75" x14ac:dyDescent="0.25">
      <c r="G696" s="71" t="s">
        <v>167</v>
      </c>
      <c r="H696" s="71" t="s">
        <v>514</v>
      </c>
    </row>
    <row r="697" spans="7:8" ht="12.75" x14ac:dyDescent="0.25">
      <c r="G697" s="71" t="s">
        <v>167</v>
      </c>
      <c r="H697" s="71" t="s">
        <v>817</v>
      </c>
    </row>
    <row r="698" spans="7:8" ht="12.75" x14ac:dyDescent="0.25">
      <c r="G698" s="71" t="s">
        <v>167</v>
      </c>
      <c r="H698" s="71" t="s">
        <v>818</v>
      </c>
    </row>
    <row r="699" spans="7:8" ht="12.75" x14ac:dyDescent="0.25">
      <c r="G699" s="71" t="s">
        <v>167</v>
      </c>
      <c r="H699" s="71" t="s">
        <v>819</v>
      </c>
    </row>
    <row r="700" spans="7:8" ht="12.75" x14ac:dyDescent="0.25">
      <c r="G700" s="71" t="s">
        <v>167</v>
      </c>
      <c r="H700" s="71" t="s">
        <v>820</v>
      </c>
    </row>
    <row r="701" spans="7:8" ht="12.75" x14ac:dyDescent="0.25">
      <c r="G701" s="71" t="s">
        <v>167</v>
      </c>
      <c r="H701" s="71" t="s">
        <v>821</v>
      </c>
    </row>
    <row r="702" spans="7:8" ht="12.75" x14ac:dyDescent="0.25">
      <c r="G702" s="71" t="s">
        <v>167</v>
      </c>
      <c r="H702" s="71" t="s">
        <v>822</v>
      </c>
    </row>
    <row r="703" spans="7:8" ht="12.75" x14ac:dyDescent="0.25">
      <c r="G703" s="71" t="s">
        <v>167</v>
      </c>
      <c r="H703" s="71" t="s">
        <v>823</v>
      </c>
    </row>
    <row r="704" spans="7:8" ht="12.75" x14ac:dyDescent="0.25">
      <c r="G704" s="71" t="s">
        <v>167</v>
      </c>
      <c r="H704" s="71" t="s">
        <v>824</v>
      </c>
    </row>
    <row r="705" spans="7:8" ht="12.75" x14ac:dyDescent="0.25">
      <c r="G705" s="71" t="s">
        <v>167</v>
      </c>
      <c r="H705" s="71" t="s">
        <v>825</v>
      </c>
    </row>
    <row r="706" spans="7:8" ht="12.75" x14ac:dyDescent="0.25">
      <c r="G706" s="71" t="s">
        <v>167</v>
      </c>
      <c r="H706" s="71" t="s">
        <v>826</v>
      </c>
    </row>
    <row r="707" spans="7:8" ht="12.75" x14ac:dyDescent="0.25">
      <c r="G707" s="71" t="s">
        <v>167</v>
      </c>
      <c r="H707" s="71" t="s">
        <v>827</v>
      </c>
    </row>
    <row r="708" spans="7:8" ht="12.75" x14ac:dyDescent="0.25">
      <c r="G708" s="71" t="s">
        <v>167</v>
      </c>
      <c r="H708" s="71" t="s">
        <v>828</v>
      </c>
    </row>
    <row r="709" spans="7:8" ht="12.75" x14ac:dyDescent="0.25">
      <c r="G709" s="71" t="s">
        <v>167</v>
      </c>
      <c r="H709" s="71" t="s">
        <v>829</v>
      </c>
    </row>
    <row r="710" spans="7:8" ht="12.75" x14ac:dyDescent="0.25">
      <c r="G710" s="71" t="s">
        <v>167</v>
      </c>
      <c r="H710" s="71" t="s">
        <v>368</v>
      </c>
    </row>
    <row r="711" spans="7:8" ht="12.75" x14ac:dyDescent="0.25">
      <c r="G711" s="71" t="s">
        <v>169</v>
      </c>
      <c r="H711" s="71" t="s">
        <v>830</v>
      </c>
    </row>
    <row r="712" spans="7:8" ht="12.75" x14ac:dyDescent="0.25">
      <c r="G712" s="71" t="s">
        <v>169</v>
      </c>
      <c r="H712" s="71" t="s">
        <v>831</v>
      </c>
    </row>
    <row r="713" spans="7:8" ht="12.75" x14ac:dyDescent="0.25">
      <c r="G713" s="71" t="s">
        <v>169</v>
      </c>
      <c r="H713" s="71" t="s">
        <v>832</v>
      </c>
    </row>
    <row r="714" spans="7:8" ht="12.75" x14ac:dyDescent="0.25">
      <c r="G714" s="71" t="s">
        <v>169</v>
      </c>
      <c r="H714" s="71" t="s">
        <v>833</v>
      </c>
    </row>
    <row r="715" spans="7:8" ht="12.75" x14ac:dyDescent="0.25">
      <c r="G715" s="71" t="s">
        <v>169</v>
      </c>
      <c r="H715" s="71" t="s">
        <v>834</v>
      </c>
    </row>
    <row r="716" spans="7:8" ht="12.75" x14ac:dyDescent="0.25">
      <c r="G716" s="71" t="s">
        <v>169</v>
      </c>
      <c r="H716" s="71" t="s">
        <v>835</v>
      </c>
    </row>
    <row r="717" spans="7:8" ht="12.75" x14ac:dyDescent="0.25">
      <c r="G717" s="71" t="s">
        <v>169</v>
      </c>
      <c r="H717" s="71" t="s">
        <v>207</v>
      </c>
    </row>
    <row r="718" spans="7:8" ht="12.75" x14ac:dyDescent="0.25">
      <c r="G718" s="71" t="s">
        <v>169</v>
      </c>
      <c r="H718" s="71" t="s">
        <v>836</v>
      </c>
    </row>
    <row r="719" spans="7:8" ht="12.75" x14ac:dyDescent="0.25">
      <c r="G719" s="71" t="s">
        <v>169</v>
      </c>
      <c r="H719" s="71" t="s">
        <v>837</v>
      </c>
    </row>
    <row r="720" spans="7:8" ht="12.75" x14ac:dyDescent="0.25">
      <c r="G720" s="71" t="s">
        <v>169</v>
      </c>
      <c r="H720" s="71" t="s">
        <v>838</v>
      </c>
    </row>
    <row r="721" spans="7:8" ht="12.75" x14ac:dyDescent="0.25">
      <c r="G721" s="71" t="s">
        <v>169</v>
      </c>
      <c r="H721" s="71" t="s">
        <v>839</v>
      </c>
    </row>
    <row r="722" spans="7:8" ht="12.75" x14ac:dyDescent="0.25">
      <c r="G722" s="71" t="s">
        <v>169</v>
      </c>
      <c r="H722" s="71" t="s">
        <v>840</v>
      </c>
    </row>
    <row r="723" spans="7:8" ht="12.75" x14ac:dyDescent="0.25">
      <c r="G723" s="71" t="s">
        <v>169</v>
      </c>
      <c r="H723" s="71" t="s">
        <v>841</v>
      </c>
    </row>
    <row r="724" spans="7:8" ht="12.75" x14ac:dyDescent="0.25">
      <c r="G724" s="71" t="s">
        <v>169</v>
      </c>
      <c r="H724" s="71" t="s">
        <v>842</v>
      </c>
    </row>
    <row r="725" spans="7:8" ht="12.75" x14ac:dyDescent="0.25">
      <c r="G725" s="71" t="s">
        <v>169</v>
      </c>
      <c r="H725" s="71" t="s">
        <v>843</v>
      </c>
    </row>
    <row r="726" spans="7:8" ht="12.75" x14ac:dyDescent="0.25">
      <c r="G726" s="71" t="s">
        <v>169</v>
      </c>
      <c r="H726" s="71" t="s">
        <v>844</v>
      </c>
    </row>
    <row r="727" spans="7:8" ht="12.75" x14ac:dyDescent="0.25">
      <c r="G727" s="71" t="s">
        <v>169</v>
      </c>
      <c r="H727" s="71" t="s">
        <v>845</v>
      </c>
    </row>
    <row r="728" spans="7:8" ht="12.75" x14ac:dyDescent="0.25">
      <c r="G728" s="71" t="s">
        <v>169</v>
      </c>
      <c r="H728" s="71" t="s">
        <v>846</v>
      </c>
    </row>
    <row r="729" spans="7:8" ht="12.75" x14ac:dyDescent="0.25">
      <c r="G729" s="71" t="s">
        <v>169</v>
      </c>
      <c r="H729" s="71" t="s">
        <v>847</v>
      </c>
    </row>
    <row r="730" spans="7:8" ht="12.75" x14ac:dyDescent="0.25">
      <c r="G730" s="71" t="s">
        <v>169</v>
      </c>
      <c r="H730" s="71" t="s">
        <v>848</v>
      </c>
    </row>
    <row r="731" spans="7:8" ht="12.75" x14ac:dyDescent="0.25">
      <c r="G731" s="71" t="s">
        <v>169</v>
      </c>
      <c r="H731" s="71" t="s">
        <v>507</v>
      </c>
    </row>
    <row r="732" spans="7:8" ht="12.75" x14ac:dyDescent="0.25">
      <c r="G732" s="71" t="s">
        <v>169</v>
      </c>
      <c r="H732" s="71" t="s">
        <v>849</v>
      </c>
    </row>
    <row r="733" spans="7:8" ht="12.75" x14ac:dyDescent="0.25">
      <c r="G733" s="71" t="s">
        <v>169</v>
      </c>
      <c r="H733" s="71" t="s">
        <v>850</v>
      </c>
    </row>
    <row r="734" spans="7:8" ht="12.75" x14ac:dyDescent="0.25">
      <c r="G734" s="71" t="s">
        <v>169</v>
      </c>
      <c r="H734" s="71" t="s">
        <v>851</v>
      </c>
    </row>
    <row r="735" spans="7:8" ht="12.75" x14ac:dyDescent="0.25">
      <c r="G735" s="71" t="s">
        <v>169</v>
      </c>
      <c r="H735" s="71" t="s">
        <v>852</v>
      </c>
    </row>
    <row r="736" spans="7:8" ht="12.75" x14ac:dyDescent="0.25">
      <c r="G736" s="71" t="s">
        <v>169</v>
      </c>
      <c r="H736" s="71" t="s">
        <v>853</v>
      </c>
    </row>
    <row r="737" spans="7:8" ht="12.75" x14ac:dyDescent="0.25">
      <c r="G737" s="71" t="s">
        <v>169</v>
      </c>
      <c r="H737" s="71" t="s">
        <v>854</v>
      </c>
    </row>
    <row r="738" spans="7:8" ht="12.75" x14ac:dyDescent="0.25">
      <c r="G738" s="71" t="s">
        <v>169</v>
      </c>
      <c r="H738" s="71" t="s">
        <v>855</v>
      </c>
    </row>
    <row r="739" spans="7:8" ht="12.75" x14ac:dyDescent="0.25">
      <c r="G739" s="71" t="s">
        <v>169</v>
      </c>
      <c r="H739" s="71" t="s">
        <v>856</v>
      </c>
    </row>
    <row r="740" spans="7:8" ht="12.75" x14ac:dyDescent="0.25">
      <c r="G740" s="71" t="s">
        <v>169</v>
      </c>
      <c r="H740" s="71" t="s">
        <v>857</v>
      </c>
    </row>
    <row r="741" spans="7:8" ht="12.75" x14ac:dyDescent="0.25">
      <c r="G741" s="71" t="s">
        <v>171</v>
      </c>
      <c r="H741" s="71" t="s">
        <v>858</v>
      </c>
    </row>
    <row r="742" spans="7:8" ht="12.75" x14ac:dyDescent="0.25">
      <c r="G742" s="71" t="s">
        <v>171</v>
      </c>
      <c r="H742" s="71" t="s">
        <v>859</v>
      </c>
    </row>
    <row r="743" spans="7:8" ht="12.75" x14ac:dyDescent="0.25">
      <c r="G743" s="71" t="s">
        <v>171</v>
      </c>
      <c r="H743" s="71" t="s">
        <v>860</v>
      </c>
    </row>
    <row r="744" spans="7:8" ht="12.75" x14ac:dyDescent="0.25">
      <c r="G744" s="71" t="s">
        <v>171</v>
      </c>
      <c r="H744" s="71" t="s">
        <v>861</v>
      </c>
    </row>
    <row r="745" spans="7:8" ht="12.75" x14ac:dyDescent="0.25">
      <c r="G745" s="71" t="s">
        <v>171</v>
      </c>
      <c r="H745" s="71" t="s">
        <v>862</v>
      </c>
    </row>
    <row r="746" spans="7:8" ht="12.75" x14ac:dyDescent="0.25">
      <c r="G746" s="71" t="s">
        <v>171</v>
      </c>
      <c r="H746" s="71" t="s">
        <v>863</v>
      </c>
    </row>
    <row r="747" spans="7:8" ht="12.75" x14ac:dyDescent="0.25">
      <c r="G747" s="71" t="s">
        <v>171</v>
      </c>
      <c r="H747" s="71" t="s">
        <v>864</v>
      </c>
    </row>
    <row r="748" spans="7:8" ht="12.75" x14ac:dyDescent="0.25">
      <c r="G748" s="71" t="s">
        <v>171</v>
      </c>
      <c r="H748" s="71" t="s">
        <v>865</v>
      </c>
    </row>
    <row r="749" spans="7:8" ht="12.75" x14ac:dyDescent="0.25">
      <c r="G749" s="71" t="s">
        <v>171</v>
      </c>
      <c r="H749" s="71" t="s">
        <v>866</v>
      </c>
    </row>
    <row r="750" spans="7:8" ht="12.75" x14ac:dyDescent="0.25">
      <c r="G750" s="71" t="s">
        <v>171</v>
      </c>
      <c r="H750" s="71" t="s">
        <v>867</v>
      </c>
    </row>
    <row r="751" spans="7:8" ht="12.75" x14ac:dyDescent="0.25">
      <c r="G751" s="71" t="s">
        <v>171</v>
      </c>
      <c r="H751" s="71" t="s">
        <v>222</v>
      </c>
    </row>
    <row r="752" spans="7:8" ht="12.75" x14ac:dyDescent="0.25">
      <c r="G752" s="71" t="s">
        <v>171</v>
      </c>
      <c r="H752" s="71" t="s">
        <v>840</v>
      </c>
    </row>
    <row r="753" spans="7:8" ht="12.75" x14ac:dyDescent="0.25">
      <c r="G753" s="71" t="s">
        <v>171</v>
      </c>
      <c r="H753" s="71" t="s">
        <v>868</v>
      </c>
    </row>
    <row r="754" spans="7:8" ht="12.75" x14ac:dyDescent="0.25">
      <c r="G754" s="71" t="s">
        <v>171</v>
      </c>
      <c r="H754" s="71" t="s">
        <v>869</v>
      </c>
    </row>
    <row r="755" spans="7:8" ht="12.75" x14ac:dyDescent="0.25">
      <c r="G755" s="71" t="s">
        <v>171</v>
      </c>
      <c r="H755" s="71" t="s">
        <v>870</v>
      </c>
    </row>
    <row r="756" spans="7:8" ht="12.75" x14ac:dyDescent="0.25">
      <c r="G756" s="71" t="s">
        <v>171</v>
      </c>
      <c r="H756" s="71" t="s">
        <v>871</v>
      </c>
    </row>
    <row r="757" spans="7:8" ht="12.75" x14ac:dyDescent="0.25">
      <c r="G757" s="71" t="s">
        <v>171</v>
      </c>
      <c r="H757" s="71" t="s">
        <v>872</v>
      </c>
    </row>
    <row r="758" spans="7:8" ht="12.75" x14ac:dyDescent="0.25">
      <c r="G758" s="71" t="s">
        <v>171</v>
      </c>
      <c r="H758" s="71" t="s">
        <v>873</v>
      </c>
    </row>
    <row r="759" spans="7:8" ht="12.75" x14ac:dyDescent="0.25">
      <c r="G759" s="71" t="s">
        <v>171</v>
      </c>
      <c r="H759" s="71" t="s">
        <v>874</v>
      </c>
    </row>
    <row r="760" spans="7:8" ht="12.75" x14ac:dyDescent="0.25">
      <c r="G760" s="71" t="s">
        <v>171</v>
      </c>
      <c r="H760" s="71" t="s">
        <v>875</v>
      </c>
    </row>
    <row r="761" spans="7:8" ht="12.75" x14ac:dyDescent="0.25">
      <c r="G761" s="71" t="s">
        <v>171</v>
      </c>
      <c r="H761" s="71" t="s">
        <v>524</v>
      </c>
    </row>
    <row r="762" spans="7:8" ht="12.75" x14ac:dyDescent="0.25">
      <c r="G762" s="71" t="s">
        <v>171</v>
      </c>
      <c r="H762" s="71" t="s">
        <v>876</v>
      </c>
    </row>
    <row r="763" spans="7:8" ht="12.75" x14ac:dyDescent="0.25">
      <c r="G763" s="71" t="s">
        <v>171</v>
      </c>
      <c r="H763" s="71" t="s">
        <v>877</v>
      </c>
    </row>
    <row r="764" spans="7:8" ht="12.75" x14ac:dyDescent="0.25">
      <c r="G764" s="71" t="s">
        <v>171</v>
      </c>
      <c r="H764" s="71" t="s">
        <v>878</v>
      </c>
    </row>
    <row r="765" spans="7:8" ht="12.75" x14ac:dyDescent="0.25">
      <c r="G765" s="71" t="s">
        <v>171</v>
      </c>
      <c r="H765" s="71" t="s">
        <v>879</v>
      </c>
    </row>
    <row r="766" spans="7:8" ht="12.75" x14ac:dyDescent="0.25">
      <c r="G766" s="71" t="s">
        <v>171</v>
      </c>
      <c r="H766" s="71" t="s">
        <v>603</v>
      </c>
    </row>
    <row r="767" spans="7:8" ht="12.75" x14ac:dyDescent="0.25">
      <c r="G767" s="71" t="s">
        <v>171</v>
      </c>
      <c r="H767" s="71" t="s">
        <v>880</v>
      </c>
    </row>
    <row r="768" spans="7:8" ht="12.75" x14ac:dyDescent="0.25">
      <c r="G768" s="71" t="s">
        <v>171</v>
      </c>
      <c r="H768" s="71" t="s">
        <v>881</v>
      </c>
    </row>
    <row r="769" spans="7:8" ht="12.75" x14ac:dyDescent="0.25">
      <c r="G769" s="71" t="s">
        <v>171</v>
      </c>
      <c r="H769" s="71" t="s">
        <v>882</v>
      </c>
    </row>
    <row r="770" spans="7:8" ht="12.75" x14ac:dyDescent="0.25">
      <c r="G770" s="71" t="s">
        <v>173</v>
      </c>
      <c r="H770" s="71" t="s">
        <v>664</v>
      </c>
    </row>
    <row r="771" spans="7:8" ht="12.75" x14ac:dyDescent="0.25">
      <c r="G771" s="71" t="s">
        <v>173</v>
      </c>
      <c r="H771" s="71" t="s">
        <v>883</v>
      </c>
    </row>
    <row r="772" spans="7:8" ht="12.75" x14ac:dyDescent="0.25">
      <c r="G772" s="71" t="s">
        <v>173</v>
      </c>
      <c r="H772" s="71" t="s">
        <v>884</v>
      </c>
    </row>
    <row r="773" spans="7:8" ht="12.75" x14ac:dyDescent="0.25">
      <c r="G773" s="71" t="s">
        <v>173</v>
      </c>
      <c r="H773" s="71" t="s">
        <v>885</v>
      </c>
    </row>
    <row r="774" spans="7:8" ht="12.75" x14ac:dyDescent="0.25">
      <c r="G774" s="71" t="s">
        <v>173</v>
      </c>
      <c r="H774" s="71" t="s">
        <v>886</v>
      </c>
    </row>
    <row r="775" spans="7:8" ht="12.75" x14ac:dyDescent="0.25">
      <c r="G775" s="71" t="s">
        <v>173</v>
      </c>
      <c r="H775" s="71" t="s">
        <v>373</v>
      </c>
    </row>
    <row r="776" spans="7:8" ht="12.75" x14ac:dyDescent="0.25">
      <c r="G776" s="71" t="s">
        <v>173</v>
      </c>
      <c r="H776" s="71" t="s">
        <v>887</v>
      </c>
    </row>
    <row r="777" spans="7:8" ht="12.75" x14ac:dyDescent="0.25">
      <c r="G777" s="71" t="s">
        <v>173</v>
      </c>
      <c r="H777" s="71" t="s">
        <v>888</v>
      </c>
    </row>
    <row r="778" spans="7:8" ht="12.75" x14ac:dyDescent="0.25">
      <c r="G778" s="71" t="s">
        <v>173</v>
      </c>
      <c r="H778" s="71" t="s">
        <v>889</v>
      </c>
    </row>
    <row r="779" spans="7:8" ht="12.75" x14ac:dyDescent="0.25">
      <c r="G779" s="71" t="s">
        <v>173</v>
      </c>
      <c r="H779" s="71" t="s">
        <v>890</v>
      </c>
    </row>
    <row r="780" spans="7:8" ht="12.75" x14ac:dyDescent="0.25">
      <c r="G780" s="71" t="s">
        <v>173</v>
      </c>
      <c r="H780" s="71" t="s">
        <v>891</v>
      </c>
    </row>
    <row r="781" spans="7:8" ht="12.75" x14ac:dyDescent="0.25">
      <c r="G781" s="71" t="s">
        <v>173</v>
      </c>
      <c r="H781" s="71" t="s">
        <v>157</v>
      </c>
    </row>
    <row r="782" spans="7:8" ht="12.75" x14ac:dyDescent="0.25">
      <c r="G782" s="71" t="s">
        <v>173</v>
      </c>
      <c r="H782" s="71" t="s">
        <v>892</v>
      </c>
    </row>
    <row r="783" spans="7:8" ht="12.75" x14ac:dyDescent="0.25">
      <c r="G783" s="71" t="s">
        <v>173</v>
      </c>
      <c r="H783" s="71" t="s">
        <v>893</v>
      </c>
    </row>
    <row r="784" spans="7:8" ht="12.75" x14ac:dyDescent="0.25">
      <c r="G784" s="71" t="s">
        <v>173</v>
      </c>
      <c r="H784" s="71" t="s">
        <v>894</v>
      </c>
    </row>
    <row r="785" spans="7:8" ht="12.75" x14ac:dyDescent="0.25">
      <c r="G785" s="71" t="s">
        <v>173</v>
      </c>
      <c r="H785" s="71" t="s">
        <v>895</v>
      </c>
    </row>
    <row r="786" spans="7:8" ht="12.75" x14ac:dyDescent="0.25">
      <c r="G786" s="71" t="s">
        <v>173</v>
      </c>
      <c r="H786" s="71" t="s">
        <v>896</v>
      </c>
    </row>
    <row r="787" spans="7:8" ht="12.75" x14ac:dyDescent="0.25">
      <c r="G787" s="71" t="s">
        <v>173</v>
      </c>
      <c r="H787" s="71" t="s">
        <v>897</v>
      </c>
    </row>
    <row r="788" spans="7:8" ht="12.75" x14ac:dyDescent="0.25">
      <c r="G788" s="71" t="s">
        <v>173</v>
      </c>
      <c r="H788" s="71" t="s">
        <v>898</v>
      </c>
    </row>
    <row r="789" spans="7:8" ht="12.75" x14ac:dyDescent="0.25">
      <c r="G789" s="71" t="s">
        <v>173</v>
      </c>
      <c r="H789" s="71" t="s">
        <v>553</v>
      </c>
    </row>
    <row r="790" spans="7:8" ht="12.75" x14ac:dyDescent="0.25">
      <c r="G790" s="71" t="s">
        <v>173</v>
      </c>
      <c r="H790" s="71" t="s">
        <v>899</v>
      </c>
    </row>
    <row r="791" spans="7:8" ht="12.75" x14ac:dyDescent="0.25">
      <c r="G791" s="71" t="s">
        <v>173</v>
      </c>
      <c r="H791" s="71" t="s">
        <v>900</v>
      </c>
    </row>
    <row r="792" spans="7:8" ht="12.75" x14ac:dyDescent="0.25">
      <c r="G792" s="71" t="s">
        <v>173</v>
      </c>
      <c r="H792" s="71" t="s">
        <v>901</v>
      </c>
    </row>
    <row r="793" spans="7:8" ht="12.75" x14ac:dyDescent="0.25">
      <c r="G793" s="71" t="s">
        <v>173</v>
      </c>
      <c r="H793" s="71" t="s">
        <v>902</v>
      </c>
    </row>
    <row r="794" spans="7:8" ht="12.75" x14ac:dyDescent="0.25">
      <c r="G794" s="71" t="s">
        <v>173</v>
      </c>
      <c r="H794" s="71" t="s">
        <v>903</v>
      </c>
    </row>
    <row r="795" spans="7:8" ht="12.75" x14ac:dyDescent="0.25">
      <c r="G795" s="71" t="s">
        <v>173</v>
      </c>
      <c r="H795" s="71" t="s">
        <v>904</v>
      </c>
    </row>
    <row r="796" spans="7:8" ht="12.75" x14ac:dyDescent="0.25">
      <c r="G796" s="71" t="s">
        <v>173</v>
      </c>
      <c r="H796" s="71" t="s">
        <v>905</v>
      </c>
    </row>
    <row r="797" spans="7:8" ht="12.75" x14ac:dyDescent="0.25">
      <c r="G797" s="71" t="s">
        <v>173</v>
      </c>
      <c r="H797" s="71" t="s">
        <v>906</v>
      </c>
    </row>
    <row r="798" spans="7:8" ht="12.75" x14ac:dyDescent="0.25">
      <c r="G798" s="71" t="s">
        <v>173</v>
      </c>
      <c r="H798" s="71" t="s">
        <v>907</v>
      </c>
    </row>
    <row r="799" spans="7:8" ht="12.75" x14ac:dyDescent="0.25">
      <c r="G799" s="71" t="s">
        <v>173</v>
      </c>
      <c r="H799" s="71" t="s">
        <v>908</v>
      </c>
    </row>
    <row r="800" spans="7:8" ht="12.75" x14ac:dyDescent="0.25">
      <c r="G800" s="71" t="s">
        <v>173</v>
      </c>
      <c r="H800" s="71" t="s">
        <v>909</v>
      </c>
    </row>
    <row r="801" spans="7:8" ht="12.75" x14ac:dyDescent="0.25">
      <c r="G801" s="71" t="s">
        <v>173</v>
      </c>
      <c r="H801" s="71" t="s">
        <v>910</v>
      </c>
    </row>
    <row r="802" spans="7:8" ht="12.75" x14ac:dyDescent="0.25">
      <c r="G802" s="71" t="s">
        <v>173</v>
      </c>
      <c r="H802" s="71" t="s">
        <v>235</v>
      </c>
    </row>
    <row r="803" spans="7:8" ht="12.75" x14ac:dyDescent="0.25">
      <c r="G803" s="71" t="s">
        <v>173</v>
      </c>
      <c r="H803" s="71" t="s">
        <v>911</v>
      </c>
    </row>
    <row r="804" spans="7:8" ht="12.75" x14ac:dyDescent="0.25">
      <c r="G804" s="71" t="s">
        <v>173</v>
      </c>
      <c r="H804" s="71" t="s">
        <v>912</v>
      </c>
    </row>
    <row r="805" spans="7:8" ht="12.75" x14ac:dyDescent="0.25">
      <c r="G805" s="71" t="s">
        <v>173</v>
      </c>
      <c r="H805" s="71" t="s">
        <v>913</v>
      </c>
    </row>
    <row r="806" spans="7:8" ht="12.75" x14ac:dyDescent="0.25">
      <c r="G806" s="71" t="s">
        <v>173</v>
      </c>
      <c r="H806" s="71" t="s">
        <v>914</v>
      </c>
    </row>
    <row r="807" spans="7:8" ht="12.75" x14ac:dyDescent="0.25">
      <c r="G807" s="71" t="s">
        <v>173</v>
      </c>
      <c r="H807" s="71" t="s">
        <v>915</v>
      </c>
    </row>
    <row r="808" spans="7:8" ht="12.75" x14ac:dyDescent="0.25">
      <c r="G808" s="71" t="s">
        <v>173</v>
      </c>
      <c r="H808" s="71" t="s">
        <v>718</v>
      </c>
    </row>
    <row r="809" spans="7:8" ht="12.75" x14ac:dyDescent="0.25">
      <c r="G809" s="71" t="s">
        <v>173</v>
      </c>
      <c r="H809" s="71" t="s">
        <v>173</v>
      </c>
    </row>
    <row r="810" spans="7:8" ht="12.75" x14ac:dyDescent="0.25">
      <c r="G810" s="71" t="s">
        <v>173</v>
      </c>
      <c r="H810" s="71" t="s">
        <v>916</v>
      </c>
    </row>
    <row r="811" spans="7:8" ht="12.75" x14ac:dyDescent="0.25">
      <c r="G811" s="71" t="s">
        <v>173</v>
      </c>
      <c r="H811" s="71" t="s">
        <v>917</v>
      </c>
    </row>
    <row r="812" spans="7:8" ht="12.75" x14ac:dyDescent="0.25">
      <c r="G812" s="71" t="s">
        <v>173</v>
      </c>
      <c r="H812" s="71" t="s">
        <v>918</v>
      </c>
    </row>
    <row r="813" spans="7:8" ht="12.75" x14ac:dyDescent="0.25">
      <c r="G813" s="71" t="s">
        <v>173</v>
      </c>
      <c r="H813" s="71" t="s">
        <v>919</v>
      </c>
    </row>
    <row r="814" spans="7:8" ht="12.75" x14ac:dyDescent="0.25">
      <c r="G814" s="71" t="s">
        <v>173</v>
      </c>
      <c r="H814" s="71" t="s">
        <v>920</v>
      </c>
    </row>
    <row r="815" spans="7:8" ht="12.75" x14ac:dyDescent="0.25">
      <c r="G815" s="71" t="s">
        <v>173</v>
      </c>
      <c r="H815" s="71" t="s">
        <v>301</v>
      </c>
    </row>
    <row r="816" spans="7:8" ht="12.75" x14ac:dyDescent="0.25">
      <c r="G816" s="71" t="s">
        <v>173</v>
      </c>
      <c r="H816" s="71" t="s">
        <v>921</v>
      </c>
    </row>
    <row r="817" spans="7:8" ht="12.75" x14ac:dyDescent="0.25">
      <c r="G817" s="71" t="s">
        <v>173</v>
      </c>
      <c r="H817" s="71" t="s">
        <v>922</v>
      </c>
    </row>
    <row r="818" spans="7:8" ht="12.75" x14ac:dyDescent="0.25">
      <c r="G818" s="71" t="s">
        <v>173</v>
      </c>
      <c r="H818" s="71" t="s">
        <v>733</v>
      </c>
    </row>
    <row r="819" spans="7:8" ht="12.75" x14ac:dyDescent="0.25">
      <c r="G819" s="71" t="s">
        <v>173</v>
      </c>
      <c r="H819" s="71" t="s">
        <v>923</v>
      </c>
    </row>
    <row r="820" spans="7:8" ht="12.75" x14ac:dyDescent="0.25">
      <c r="G820" s="71" t="s">
        <v>173</v>
      </c>
      <c r="H820" s="71" t="s">
        <v>924</v>
      </c>
    </row>
    <row r="821" spans="7:8" ht="12.75" x14ac:dyDescent="0.25">
      <c r="G821" s="71" t="s">
        <v>173</v>
      </c>
      <c r="H821" s="71" t="s">
        <v>925</v>
      </c>
    </row>
    <row r="822" spans="7:8" ht="12.75" x14ac:dyDescent="0.25">
      <c r="G822" s="71" t="s">
        <v>173</v>
      </c>
      <c r="H822" s="71" t="s">
        <v>735</v>
      </c>
    </row>
    <row r="823" spans="7:8" ht="12.75" x14ac:dyDescent="0.25">
      <c r="G823" s="71" t="s">
        <v>173</v>
      </c>
      <c r="H823" s="71" t="s">
        <v>926</v>
      </c>
    </row>
    <row r="824" spans="7:8" ht="12.75" x14ac:dyDescent="0.25">
      <c r="G824" s="71" t="s">
        <v>173</v>
      </c>
      <c r="H824" s="71" t="s">
        <v>358</v>
      </c>
    </row>
    <row r="825" spans="7:8" ht="12.75" x14ac:dyDescent="0.25">
      <c r="G825" s="71" t="s">
        <v>173</v>
      </c>
      <c r="H825" s="71" t="s">
        <v>927</v>
      </c>
    </row>
    <row r="826" spans="7:8" ht="12.75" x14ac:dyDescent="0.25">
      <c r="G826" s="71" t="s">
        <v>173</v>
      </c>
      <c r="H826" s="71" t="s">
        <v>928</v>
      </c>
    </row>
    <row r="827" spans="7:8" ht="12.75" x14ac:dyDescent="0.25">
      <c r="G827" s="71" t="s">
        <v>173</v>
      </c>
      <c r="H827" s="71" t="s">
        <v>270</v>
      </c>
    </row>
    <row r="828" spans="7:8" ht="12.75" x14ac:dyDescent="0.25">
      <c r="G828" s="71" t="s">
        <v>173</v>
      </c>
      <c r="H828" s="71" t="s">
        <v>929</v>
      </c>
    </row>
    <row r="829" spans="7:8" ht="12.75" x14ac:dyDescent="0.25">
      <c r="G829" s="71" t="s">
        <v>173</v>
      </c>
      <c r="H829" s="71" t="s">
        <v>930</v>
      </c>
    </row>
    <row r="830" spans="7:8" ht="12.75" x14ac:dyDescent="0.25">
      <c r="G830" s="71" t="s">
        <v>173</v>
      </c>
      <c r="H830" s="71" t="s">
        <v>931</v>
      </c>
    </row>
    <row r="831" spans="7:8" ht="12.75" x14ac:dyDescent="0.25">
      <c r="G831" s="71" t="s">
        <v>173</v>
      </c>
      <c r="H831" s="71" t="s">
        <v>932</v>
      </c>
    </row>
    <row r="832" spans="7:8" ht="12.75" x14ac:dyDescent="0.25">
      <c r="G832" s="71" t="s">
        <v>173</v>
      </c>
      <c r="H832" s="71" t="s">
        <v>933</v>
      </c>
    </row>
    <row r="833" spans="7:8" ht="12.75" x14ac:dyDescent="0.25">
      <c r="G833" s="71" t="s">
        <v>173</v>
      </c>
      <c r="H833" s="71" t="s">
        <v>934</v>
      </c>
    </row>
    <row r="834" spans="7:8" ht="12.75" x14ac:dyDescent="0.25">
      <c r="G834" s="71" t="s">
        <v>175</v>
      </c>
      <c r="H834" s="71" t="s">
        <v>935</v>
      </c>
    </row>
    <row r="835" spans="7:8" ht="12.75" x14ac:dyDescent="0.25">
      <c r="G835" s="71" t="s">
        <v>175</v>
      </c>
      <c r="H835" s="71" t="s">
        <v>936</v>
      </c>
    </row>
    <row r="836" spans="7:8" ht="12.75" x14ac:dyDescent="0.25">
      <c r="G836" s="71" t="s">
        <v>175</v>
      </c>
      <c r="H836" s="71" t="s">
        <v>937</v>
      </c>
    </row>
    <row r="837" spans="7:8" ht="12.75" x14ac:dyDescent="0.25">
      <c r="G837" s="71" t="s">
        <v>175</v>
      </c>
      <c r="H837" s="71" t="s">
        <v>938</v>
      </c>
    </row>
    <row r="838" spans="7:8" ht="12.75" x14ac:dyDescent="0.25">
      <c r="G838" s="71" t="s">
        <v>175</v>
      </c>
      <c r="H838" s="71" t="s">
        <v>939</v>
      </c>
    </row>
    <row r="839" spans="7:8" ht="12.75" x14ac:dyDescent="0.25">
      <c r="G839" s="71" t="s">
        <v>175</v>
      </c>
      <c r="H839" s="71" t="s">
        <v>940</v>
      </c>
    </row>
    <row r="840" spans="7:8" ht="12.75" x14ac:dyDescent="0.25">
      <c r="G840" s="71" t="s">
        <v>175</v>
      </c>
      <c r="H840" s="71" t="s">
        <v>941</v>
      </c>
    </row>
    <row r="841" spans="7:8" ht="12.75" x14ac:dyDescent="0.25">
      <c r="G841" s="71" t="s">
        <v>175</v>
      </c>
      <c r="H841" s="71" t="s">
        <v>942</v>
      </c>
    </row>
    <row r="842" spans="7:8" ht="12.75" x14ac:dyDescent="0.25">
      <c r="G842" s="71" t="s">
        <v>175</v>
      </c>
      <c r="H842" s="71" t="s">
        <v>943</v>
      </c>
    </row>
    <row r="843" spans="7:8" ht="12.75" x14ac:dyDescent="0.25">
      <c r="G843" s="71" t="s">
        <v>175</v>
      </c>
      <c r="H843" s="71" t="s">
        <v>944</v>
      </c>
    </row>
    <row r="844" spans="7:8" ht="12.75" x14ac:dyDescent="0.25">
      <c r="G844" s="71" t="s">
        <v>175</v>
      </c>
      <c r="H844" s="71" t="s">
        <v>945</v>
      </c>
    </row>
    <row r="845" spans="7:8" ht="12.75" x14ac:dyDescent="0.25">
      <c r="G845" s="71" t="s">
        <v>175</v>
      </c>
      <c r="H845" s="71" t="s">
        <v>946</v>
      </c>
    </row>
    <row r="846" spans="7:8" ht="12.75" x14ac:dyDescent="0.25">
      <c r="G846" s="71" t="s">
        <v>175</v>
      </c>
      <c r="H846" s="71" t="s">
        <v>947</v>
      </c>
    </row>
    <row r="847" spans="7:8" ht="12.75" x14ac:dyDescent="0.25">
      <c r="G847" s="71" t="s">
        <v>175</v>
      </c>
      <c r="H847" s="71" t="s">
        <v>948</v>
      </c>
    </row>
    <row r="848" spans="7:8" ht="12.75" x14ac:dyDescent="0.25">
      <c r="G848" s="71" t="s">
        <v>175</v>
      </c>
      <c r="H848" s="71" t="s">
        <v>949</v>
      </c>
    </row>
    <row r="849" spans="7:8" ht="12.75" x14ac:dyDescent="0.25">
      <c r="G849" s="71" t="s">
        <v>175</v>
      </c>
      <c r="H849" s="71" t="s">
        <v>950</v>
      </c>
    </row>
    <row r="850" spans="7:8" ht="12.75" x14ac:dyDescent="0.25">
      <c r="G850" s="71" t="s">
        <v>175</v>
      </c>
      <c r="H850" s="71" t="s">
        <v>951</v>
      </c>
    </row>
    <row r="851" spans="7:8" ht="12.75" x14ac:dyDescent="0.25">
      <c r="G851" s="71" t="s">
        <v>175</v>
      </c>
      <c r="H851" s="71" t="s">
        <v>952</v>
      </c>
    </row>
    <row r="852" spans="7:8" ht="12.75" x14ac:dyDescent="0.25">
      <c r="G852" s="71" t="s">
        <v>175</v>
      </c>
      <c r="H852" s="71" t="s">
        <v>953</v>
      </c>
    </row>
    <row r="853" spans="7:8" ht="12.75" x14ac:dyDescent="0.25">
      <c r="G853" s="71" t="s">
        <v>175</v>
      </c>
      <c r="H853" s="71" t="s">
        <v>954</v>
      </c>
    </row>
    <row r="854" spans="7:8" ht="12.75" x14ac:dyDescent="0.25">
      <c r="G854" s="71" t="s">
        <v>175</v>
      </c>
      <c r="H854" s="71" t="s">
        <v>955</v>
      </c>
    </row>
    <row r="855" spans="7:8" ht="12.75" x14ac:dyDescent="0.25">
      <c r="G855" s="71" t="s">
        <v>175</v>
      </c>
      <c r="H855" s="71" t="s">
        <v>956</v>
      </c>
    </row>
    <row r="856" spans="7:8" ht="12.75" x14ac:dyDescent="0.25">
      <c r="G856" s="71" t="s">
        <v>175</v>
      </c>
      <c r="H856" s="71" t="s">
        <v>957</v>
      </c>
    </row>
    <row r="857" spans="7:8" ht="12.75" x14ac:dyDescent="0.25">
      <c r="G857" s="71" t="s">
        <v>175</v>
      </c>
      <c r="H857" s="71" t="s">
        <v>958</v>
      </c>
    </row>
    <row r="858" spans="7:8" ht="12.75" x14ac:dyDescent="0.25">
      <c r="G858" s="71" t="s">
        <v>175</v>
      </c>
      <c r="H858" s="71" t="s">
        <v>959</v>
      </c>
    </row>
    <row r="859" spans="7:8" ht="12.75" x14ac:dyDescent="0.25">
      <c r="G859" s="71" t="s">
        <v>175</v>
      </c>
      <c r="H859" s="71" t="s">
        <v>960</v>
      </c>
    </row>
    <row r="860" spans="7:8" ht="12.75" x14ac:dyDescent="0.25">
      <c r="G860" s="71" t="s">
        <v>175</v>
      </c>
      <c r="H860" s="71" t="s">
        <v>961</v>
      </c>
    </row>
    <row r="861" spans="7:8" ht="12.75" x14ac:dyDescent="0.25">
      <c r="G861" s="71" t="s">
        <v>175</v>
      </c>
      <c r="H861" s="71" t="s">
        <v>148</v>
      </c>
    </row>
    <row r="862" spans="7:8" ht="12.75" x14ac:dyDescent="0.25">
      <c r="G862" s="71" t="s">
        <v>175</v>
      </c>
      <c r="H862" s="71" t="s">
        <v>962</v>
      </c>
    </row>
    <row r="863" spans="7:8" ht="12.75" x14ac:dyDescent="0.25">
      <c r="G863" s="71" t="s">
        <v>175</v>
      </c>
      <c r="H863" s="71" t="s">
        <v>963</v>
      </c>
    </row>
    <row r="864" spans="7:8" ht="12.75" x14ac:dyDescent="0.25">
      <c r="G864" s="71" t="s">
        <v>175</v>
      </c>
      <c r="H864" s="71" t="s">
        <v>964</v>
      </c>
    </row>
    <row r="865" spans="7:8" ht="12.75" x14ac:dyDescent="0.25">
      <c r="G865" s="71" t="s">
        <v>175</v>
      </c>
      <c r="H865" s="71" t="s">
        <v>736</v>
      </c>
    </row>
    <row r="866" spans="7:8" ht="12.75" x14ac:dyDescent="0.25">
      <c r="G866" s="71" t="s">
        <v>175</v>
      </c>
      <c r="H866" s="71" t="s">
        <v>965</v>
      </c>
    </row>
    <row r="867" spans="7:8" ht="12.75" x14ac:dyDescent="0.25">
      <c r="G867" s="71" t="s">
        <v>175</v>
      </c>
      <c r="H867" s="71" t="s">
        <v>966</v>
      </c>
    </row>
    <row r="868" spans="7:8" ht="12.75" x14ac:dyDescent="0.25">
      <c r="G868" s="71" t="s">
        <v>175</v>
      </c>
      <c r="H868" s="71" t="s">
        <v>967</v>
      </c>
    </row>
    <row r="869" spans="7:8" ht="12.75" x14ac:dyDescent="0.25">
      <c r="G869" s="71" t="s">
        <v>175</v>
      </c>
      <c r="H869" s="71" t="s">
        <v>968</v>
      </c>
    </row>
    <row r="870" spans="7:8" ht="12.75" x14ac:dyDescent="0.25">
      <c r="G870" s="71" t="s">
        <v>175</v>
      </c>
      <c r="H870" s="71" t="s">
        <v>969</v>
      </c>
    </row>
    <row r="871" spans="7:8" ht="12.75" x14ac:dyDescent="0.25">
      <c r="G871" s="71" t="s">
        <v>175</v>
      </c>
      <c r="H871" s="71" t="s">
        <v>281</v>
      </c>
    </row>
    <row r="872" spans="7:8" ht="12.75" x14ac:dyDescent="0.25">
      <c r="G872" s="71" t="s">
        <v>175</v>
      </c>
      <c r="H872" s="71" t="s">
        <v>970</v>
      </c>
    </row>
    <row r="873" spans="7:8" ht="12.75" x14ac:dyDescent="0.25">
      <c r="G873" s="71" t="s">
        <v>175</v>
      </c>
      <c r="H873" s="71" t="s">
        <v>971</v>
      </c>
    </row>
    <row r="874" spans="7:8" ht="12.75" x14ac:dyDescent="0.25">
      <c r="G874" s="71" t="s">
        <v>177</v>
      </c>
      <c r="H874" s="71" t="s">
        <v>889</v>
      </c>
    </row>
    <row r="875" spans="7:8" ht="12.75" x14ac:dyDescent="0.25">
      <c r="G875" s="71" t="s">
        <v>177</v>
      </c>
      <c r="H875" s="71" t="s">
        <v>972</v>
      </c>
    </row>
    <row r="876" spans="7:8" ht="12.75" x14ac:dyDescent="0.25">
      <c r="G876" s="71" t="s">
        <v>177</v>
      </c>
      <c r="H876" s="71" t="s">
        <v>973</v>
      </c>
    </row>
    <row r="877" spans="7:8" ht="12.75" x14ac:dyDescent="0.25">
      <c r="G877" s="71" t="s">
        <v>177</v>
      </c>
      <c r="H877" s="71" t="s">
        <v>974</v>
      </c>
    </row>
    <row r="878" spans="7:8" ht="12.75" x14ac:dyDescent="0.25">
      <c r="G878" s="71" t="s">
        <v>177</v>
      </c>
      <c r="H878" s="71" t="s">
        <v>975</v>
      </c>
    </row>
    <row r="879" spans="7:8" ht="12.75" x14ac:dyDescent="0.25">
      <c r="G879" s="71" t="s">
        <v>177</v>
      </c>
      <c r="H879" s="71" t="s">
        <v>976</v>
      </c>
    </row>
    <row r="880" spans="7:8" ht="12.75" x14ac:dyDescent="0.25">
      <c r="G880" s="71" t="s">
        <v>177</v>
      </c>
      <c r="H880" s="71" t="s">
        <v>977</v>
      </c>
    </row>
    <row r="881" spans="7:8" ht="12.75" x14ac:dyDescent="0.25">
      <c r="G881" s="71" t="s">
        <v>177</v>
      </c>
      <c r="H881" s="71" t="s">
        <v>260</v>
      </c>
    </row>
    <row r="882" spans="7:8" ht="12.75" x14ac:dyDescent="0.25">
      <c r="G882" s="71" t="s">
        <v>177</v>
      </c>
      <c r="H882" s="71" t="s">
        <v>978</v>
      </c>
    </row>
    <row r="883" spans="7:8" ht="12.75" x14ac:dyDescent="0.25">
      <c r="G883" s="71" t="s">
        <v>177</v>
      </c>
      <c r="H883" s="71" t="s">
        <v>965</v>
      </c>
    </row>
    <row r="884" spans="7:8" ht="12.75" x14ac:dyDescent="0.25">
      <c r="G884" s="71" t="s">
        <v>177</v>
      </c>
      <c r="H884" s="71" t="s">
        <v>979</v>
      </c>
    </row>
    <row r="885" spans="7:8" ht="12.75" x14ac:dyDescent="0.25">
      <c r="G885" s="71" t="s">
        <v>177</v>
      </c>
      <c r="H885" s="71" t="s">
        <v>980</v>
      </c>
    </row>
    <row r="886" spans="7:8" ht="12.75" x14ac:dyDescent="0.25">
      <c r="G886" s="71" t="s">
        <v>177</v>
      </c>
      <c r="H886" s="71" t="s">
        <v>981</v>
      </c>
    </row>
    <row r="887" spans="7:8" ht="12.75" x14ac:dyDescent="0.25">
      <c r="G887" s="71" t="s">
        <v>179</v>
      </c>
      <c r="H887" s="71" t="s">
        <v>178</v>
      </c>
    </row>
    <row r="888" spans="7:8" ht="12.75" x14ac:dyDescent="0.25">
      <c r="G888" s="71" t="s">
        <v>179</v>
      </c>
      <c r="H888" s="71" t="s">
        <v>377</v>
      </c>
    </row>
    <row r="889" spans="7:8" ht="12.75" x14ac:dyDescent="0.25">
      <c r="G889" s="71" t="s">
        <v>179</v>
      </c>
      <c r="H889" s="71" t="s">
        <v>982</v>
      </c>
    </row>
    <row r="890" spans="7:8" ht="12.75" x14ac:dyDescent="0.25">
      <c r="G890" s="71" t="s">
        <v>179</v>
      </c>
      <c r="H890" s="71" t="s">
        <v>983</v>
      </c>
    </row>
    <row r="891" spans="7:8" ht="12.75" x14ac:dyDescent="0.25">
      <c r="G891" s="71" t="s">
        <v>179</v>
      </c>
      <c r="H891" s="71" t="s">
        <v>157</v>
      </c>
    </row>
    <row r="892" spans="7:8" ht="12.75" x14ac:dyDescent="0.25">
      <c r="G892" s="71" t="s">
        <v>179</v>
      </c>
      <c r="H892" s="71" t="s">
        <v>984</v>
      </c>
    </row>
    <row r="893" spans="7:8" ht="12.75" x14ac:dyDescent="0.25">
      <c r="G893" s="71" t="s">
        <v>179</v>
      </c>
      <c r="H893" s="71" t="s">
        <v>985</v>
      </c>
    </row>
    <row r="894" spans="7:8" ht="12.75" x14ac:dyDescent="0.25">
      <c r="G894" s="71" t="s">
        <v>179</v>
      </c>
      <c r="H894" s="71" t="s">
        <v>986</v>
      </c>
    </row>
    <row r="895" spans="7:8" ht="12.75" x14ac:dyDescent="0.25">
      <c r="G895" s="71" t="s">
        <v>179</v>
      </c>
      <c r="H895" s="71" t="s">
        <v>987</v>
      </c>
    </row>
    <row r="896" spans="7:8" ht="12.75" x14ac:dyDescent="0.25">
      <c r="G896" s="71" t="s">
        <v>179</v>
      </c>
      <c r="H896" s="71" t="s">
        <v>988</v>
      </c>
    </row>
    <row r="897" spans="7:8" ht="12.75" x14ac:dyDescent="0.25">
      <c r="G897" s="71" t="s">
        <v>179</v>
      </c>
      <c r="H897" s="71" t="s">
        <v>989</v>
      </c>
    </row>
    <row r="898" spans="7:8" ht="12.75" x14ac:dyDescent="0.25">
      <c r="G898" s="71" t="s">
        <v>179</v>
      </c>
      <c r="H898" s="71" t="s">
        <v>990</v>
      </c>
    </row>
    <row r="899" spans="7:8" ht="12.75" x14ac:dyDescent="0.25">
      <c r="G899" s="71" t="s">
        <v>81</v>
      </c>
      <c r="H899" s="71" t="s">
        <v>991</v>
      </c>
    </row>
    <row r="900" spans="7:8" ht="12.75" x14ac:dyDescent="0.25">
      <c r="G900" s="71" t="s">
        <v>81</v>
      </c>
      <c r="H900" s="71" t="s">
        <v>547</v>
      </c>
    </row>
    <row r="901" spans="7:8" ht="12.75" x14ac:dyDescent="0.25">
      <c r="G901" s="71" t="s">
        <v>81</v>
      </c>
      <c r="H901" s="71" t="s">
        <v>992</v>
      </c>
    </row>
    <row r="902" spans="7:8" ht="12.75" x14ac:dyDescent="0.25">
      <c r="G902" s="71" t="s">
        <v>81</v>
      </c>
      <c r="H902" s="71" t="s">
        <v>993</v>
      </c>
    </row>
    <row r="903" spans="7:8" ht="12.75" x14ac:dyDescent="0.25">
      <c r="G903" s="71" t="s">
        <v>81</v>
      </c>
      <c r="H903" s="71" t="s">
        <v>994</v>
      </c>
    </row>
    <row r="904" spans="7:8" ht="12.75" x14ac:dyDescent="0.25">
      <c r="G904" s="71" t="s">
        <v>81</v>
      </c>
      <c r="H904" s="71" t="s">
        <v>995</v>
      </c>
    </row>
    <row r="905" spans="7:8" ht="12.75" x14ac:dyDescent="0.25">
      <c r="G905" s="71" t="s">
        <v>81</v>
      </c>
      <c r="H905" s="71" t="s">
        <v>996</v>
      </c>
    </row>
    <row r="906" spans="7:8" ht="12.75" x14ac:dyDescent="0.25">
      <c r="G906" s="71" t="s">
        <v>81</v>
      </c>
      <c r="H906" s="71" t="s">
        <v>997</v>
      </c>
    </row>
    <row r="907" spans="7:8" ht="12.75" x14ac:dyDescent="0.25">
      <c r="G907" s="71" t="s">
        <v>81</v>
      </c>
      <c r="H907" s="71" t="s">
        <v>998</v>
      </c>
    </row>
    <row r="908" spans="7:8" ht="12.75" x14ac:dyDescent="0.25">
      <c r="G908" s="71" t="s">
        <v>81</v>
      </c>
      <c r="H908" s="71" t="s">
        <v>82</v>
      </c>
    </row>
    <row r="909" spans="7:8" ht="12.75" x14ac:dyDescent="0.25">
      <c r="G909" s="71" t="s">
        <v>81</v>
      </c>
      <c r="H909" s="71" t="s">
        <v>999</v>
      </c>
    </row>
    <row r="910" spans="7:8" ht="12.75" x14ac:dyDescent="0.25">
      <c r="G910" s="71" t="s">
        <v>81</v>
      </c>
      <c r="H910" s="71" t="s">
        <v>1000</v>
      </c>
    </row>
    <row r="911" spans="7:8" ht="12.75" x14ac:dyDescent="0.25">
      <c r="G911" s="71" t="s">
        <v>81</v>
      </c>
      <c r="H911" s="71" t="s">
        <v>1001</v>
      </c>
    </row>
    <row r="912" spans="7:8" ht="12.75" x14ac:dyDescent="0.25">
      <c r="G912" s="71" t="s">
        <v>81</v>
      </c>
      <c r="H912" s="71" t="s">
        <v>1002</v>
      </c>
    </row>
    <row r="913" spans="7:8" ht="12.75" x14ac:dyDescent="0.25">
      <c r="G913" s="71" t="s">
        <v>182</v>
      </c>
      <c r="H913" s="71" t="s">
        <v>1003</v>
      </c>
    </row>
    <row r="914" spans="7:8" ht="12.75" x14ac:dyDescent="0.25">
      <c r="G914" s="71" t="s">
        <v>182</v>
      </c>
      <c r="H914" s="71" t="s">
        <v>514</v>
      </c>
    </row>
    <row r="915" spans="7:8" ht="12.75" x14ac:dyDescent="0.25">
      <c r="G915" s="71" t="s">
        <v>182</v>
      </c>
      <c r="H915" s="71" t="s">
        <v>1004</v>
      </c>
    </row>
    <row r="916" spans="7:8" ht="12.75" x14ac:dyDescent="0.25">
      <c r="G916" s="71" t="s">
        <v>182</v>
      </c>
      <c r="H916" s="71" t="s">
        <v>180</v>
      </c>
    </row>
    <row r="917" spans="7:8" ht="12.75" x14ac:dyDescent="0.25">
      <c r="G917" s="71" t="s">
        <v>182</v>
      </c>
      <c r="H917" s="71" t="s">
        <v>1005</v>
      </c>
    </row>
    <row r="918" spans="7:8" ht="12.75" x14ac:dyDescent="0.25">
      <c r="G918" s="71" t="s">
        <v>182</v>
      </c>
      <c r="H918" s="71" t="s">
        <v>1006</v>
      </c>
    </row>
    <row r="919" spans="7:8" ht="12.75" x14ac:dyDescent="0.25">
      <c r="G919" s="71" t="s">
        <v>182</v>
      </c>
      <c r="H919" s="71" t="s">
        <v>187</v>
      </c>
    </row>
    <row r="920" spans="7:8" ht="12.75" x14ac:dyDescent="0.25">
      <c r="G920" s="71" t="s">
        <v>182</v>
      </c>
      <c r="H920" s="71" t="s">
        <v>141</v>
      </c>
    </row>
    <row r="921" spans="7:8" ht="12.75" x14ac:dyDescent="0.25">
      <c r="G921" s="71" t="s">
        <v>182</v>
      </c>
      <c r="H921" s="71" t="s">
        <v>1007</v>
      </c>
    </row>
    <row r="922" spans="7:8" ht="12.75" x14ac:dyDescent="0.25">
      <c r="G922" s="71" t="s">
        <v>182</v>
      </c>
      <c r="H922" s="71" t="s">
        <v>672</v>
      </c>
    </row>
    <row r="923" spans="7:8" ht="12.75" x14ac:dyDescent="0.25">
      <c r="G923" s="71" t="s">
        <v>182</v>
      </c>
      <c r="H923" s="71" t="s">
        <v>1008</v>
      </c>
    </row>
    <row r="924" spans="7:8" ht="12.75" x14ac:dyDescent="0.25">
      <c r="G924" s="71" t="s">
        <v>182</v>
      </c>
      <c r="H924" s="71" t="s">
        <v>1009</v>
      </c>
    </row>
    <row r="925" spans="7:8" ht="12.75" x14ac:dyDescent="0.25">
      <c r="G925" s="71" t="s">
        <v>182</v>
      </c>
      <c r="H925" s="71" t="s">
        <v>1010</v>
      </c>
    </row>
    <row r="926" spans="7:8" ht="12.75" x14ac:dyDescent="0.25">
      <c r="G926" s="71" t="s">
        <v>182</v>
      </c>
      <c r="H926" s="71" t="s">
        <v>1011</v>
      </c>
    </row>
    <row r="927" spans="7:8" ht="12.75" x14ac:dyDescent="0.25">
      <c r="G927" s="71" t="s">
        <v>182</v>
      </c>
      <c r="H927" s="71" t="s">
        <v>1012</v>
      </c>
    </row>
    <row r="928" spans="7:8" ht="12.75" x14ac:dyDescent="0.25">
      <c r="G928" s="71" t="s">
        <v>182</v>
      </c>
      <c r="H928" s="71" t="s">
        <v>1013</v>
      </c>
    </row>
    <row r="929" spans="7:8" ht="12.75" x14ac:dyDescent="0.25">
      <c r="G929" s="71" t="s">
        <v>182</v>
      </c>
      <c r="H929" s="71" t="s">
        <v>1014</v>
      </c>
    </row>
    <row r="930" spans="7:8" ht="12.75" x14ac:dyDescent="0.25">
      <c r="G930" s="71" t="s">
        <v>182</v>
      </c>
      <c r="H930" s="71" t="s">
        <v>1015</v>
      </c>
    </row>
    <row r="931" spans="7:8" ht="12.75" x14ac:dyDescent="0.25">
      <c r="G931" s="71" t="s">
        <v>182</v>
      </c>
      <c r="H931" s="71" t="s">
        <v>1016</v>
      </c>
    </row>
    <row r="932" spans="7:8" ht="12.75" x14ac:dyDescent="0.25">
      <c r="G932" s="71" t="s">
        <v>182</v>
      </c>
      <c r="H932" s="71" t="s">
        <v>1017</v>
      </c>
    </row>
    <row r="933" spans="7:8" ht="12.75" x14ac:dyDescent="0.25">
      <c r="G933" s="71" t="s">
        <v>182</v>
      </c>
      <c r="H933" s="71" t="s">
        <v>206</v>
      </c>
    </row>
    <row r="934" spans="7:8" ht="12.75" x14ac:dyDescent="0.25">
      <c r="G934" s="71" t="s">
        <v>182</v>
      </c>
      <c r="H934" s="71" t="s">
        <v>1018</v>
      </c>
    </row>
    <row r="935" spans="7:8" ht="12.75" x14ac:dyDescent="0.25">
      <c r="G935" s="71" t="s">
        <v>182</v>
      </c>
      <c r="H935" s="71" t="s">
        <v>1019</v>
      </c>
    </row>
    <row r="936" spans="7:8" ht="12.75" x14ac:dyDescent="0.25">
      <c r="G936" s="71" t="s">
        <v>182</v>
      </c>
      <c r="H936" s="71" t="s">
        <v>1020</v>
      </c>
    </row>
    <row r="937" spans="7:8" ht="12.75" x14ac:dyDescent="0.25">
      <c r="G937" s="71" t="s">
        <v>182</v>
      </c>
      <c r="H937" s="71" t="s">
        <v>1021</v>
      </c>
    </row>
    <row r="938" spans="7:8" ht="12.75" x14ac:dyDescent="0.25">
      <c r="G938" s="71" t="s">
        <v>182</v>
      </c>
      <c r="H938" s="71" t="s">
        <v>1022</v>
      </c>
    </row>
    <row r="939" spans="7:8" ht="12.75" x14ac:dyDescent="0.25">
      <c r="G939" s="71" t="s">
        <v>182</v>
      </c>
      <c r="H939" s="71" t="s">
        <v>1023</v>
      </c>
    </row>
    <row r="940" spans="7:8" ht="12.75" x14ac:dyDescent="0.25">
      <c r="G940" s="71" t="s">
        <v>182</v>
      </c>
      <c r="H940" s="71" t="s">
        <v>338</v>
      </c>
    </row>
    <row r="941" spans="7:8" ht="12.75" x14ac:dyDescent="0.25">
      <c r="G941" s="71" t="s">
        <v>182</v>
      </c>
      <c r="H941" s="71" t="s">
        <v>1024</v>
      </c>
    </row>
    <row r="942" spans="7:8" ht="12.75" x14ac:dyDescent="0.25">
      <c r="G942" s="71" t="s">
        <v>182</v>
      </c>
      <c r="H942" s="71" t="s">
        <v>1025</v>
      </c>
    </row>
    <row r="943" spans="7:8" ht="12.75" x14ac:dyDescent="0.25">
      <c r="G943" s="71" t="s">
        <v>182</v>
      </c>
      <c r="H943" s="71" t="s">
        <v>1026</v>
      </c>
    </row>
    <row r="944" spans="7:8" ht="12.75" x14ac:dyDescent="0.25">
      <c r="G944" s="71" t="s">
        <v>182</v>
      </c>
      <c r="H944" s="71" t="s">
        <v>1027</v>
      </c>
    </row>
    <row r="945" spans="7:8" ht="12.75" x14ac:dyDescent="0.25">
      <c r="G945" s="71" t="s">
        <v>182</v>
      </c>
      <c r="H945" s="71" t="s">
        <v>1028</v>
      </c>
    </row>
    <row r="946" spans="7:8" ht="12.75" x14ac:dyDescent="0.25">
      <c r="G946" s="71" t="s">
        <v>182</v>
      </c>
      <c r="H946" s="71" t="s">
        <v>1029</v>
      </c>
    </row>
    <row r="947" spans="7:8" ht="12.75" x14ac:dyDescent="0.25">
      <c r="G947" s="71" t="s">
        <v>182</v>
      </c>
      <c r="H947" s="71" t="s">
        <v>1030</v>
      </c>
    </row>
    <row r="948" spans="7:8" ht="12.75" x14ac:dyDescent="0.25">
      <c r="G948" s="71" t="s">
        <v>182</v>
      </c>
      <c r="H948" s="71" t="s">
        <v>1031</v>
      </c>
    </row>
    <row r="949" spans="7:8" ht="12.75" x14ac:dyDescent="0.25">
      <c r="G949" s="71" t="s">
        <v>182</v>
      </c>
      <c r="H949" s="71" t="s">
        <v>1032</v>
      </c>
    </row>
    <row r="950" spans="7:8" ht="12.75" x14ac:dyDescent="0.25">
      <c r="G950" s="71" t="s">
        <v>182</v>
      </c>
      <c r="H950" s="71" t="s">
        <v>223</v>
      </c>
    </row>
    <row r="951" spans="7:8" ht="12.75" x14ac:dyDescent="0.25">
      <c r="G951" s="71" t="s">
        <v>182</v>
      </c>
      <c r="H951" s="71" t="s">
        <v>1033</v>
      </c>
    </row>
    <row r="952" spans="7:8" ht="12.75" x14ac:dyDescent="0.25">
      <c r="G952" s="71" t="s">
        <v>182</v>
      </c>
      <c r="H952" s="71" t="s">
        <v>1034</v>
      </c>
    </row>
    <row r="953" spans="7:8" ht="12.75" x14ac:dyDescent="0.25">
      <c r="G953" s="71" t="s">
        <v>182</v>
      </c>
      <c r="H953" s="71" t="s">
        <v>1035</v>
      </c>
    </row>
    <row r="954" spans="7:8" ht="12.75" x14ac:dyDescent="0.25">
      <c r="G954" s="71" t="s">
        <v>182</v>
      </c>
      <c r="H954" s="71" t="s">
        <v>1036</v>
      </c>
    </row>
    <row r="955" spans="7:8" ht="12.75" x14ac:dyDescent="0.25">
      <c r="G955" s="71" t="s">
        <v>182</v>
      </c>
      <c r="H955" s="71" t="s">
        <v>1037</v>
      </c>
    </row>
    <row r="956" spans="7:8" ht="12.75" x14ac:dyDescent="0.25">
      <c r="G956" s="71" t="s">
        <v>182</v>
      </c>
      <c r="H956" s="71" t="s">
        <v>1038</v>
      </c>
    </row>
    <row r="957" spans="7:8" ht="12.75" x14ac:dyDescent="0.25">
      <c r="G957" s="71" t="s">
        <v>182</v>
      </c>
      <c r="H957" s="71" t="s">
        <v>1039</v>
      </c>
    </row>
    <row r="958" spans="7:8" ht="12.75" x14ac:dyDescent="0.25">
      <c r="G958" s="71" t="s">
        <v>182</v>
      </c>
      <c r="H958" s="71" t="s">
        <v>595</v>
      </c>
    </row>
    <row r="959" spans="7:8" ht="12.75" x14ac:dyDescent="0.25">
      <c r="G959" s="71" t="s">
        <v>182</v>
      </c>
      <c r="H959" s="71" t="s">
        <v>1040</v>
      </c>
    </row>
    <row r="960" spans="7:8" ht="12.75" x14ac:dyDescent="0.25">
      <c r="G960" s="71" t="s">
        <v>182</v>
      </c>
      <c r="H960" s="71" t="s">
        <v>1041</v>
      </c>
    </row>
    <row r="961" spans="7:8" ht="12.75" x14ac:dyDescent="0.25">
      <c r="G961" s="71" t="s">
        <v>182</v>
      </c>
      <c r="H961" s="71" t="s">
        <v>1042</v>
      </c>
    </row>
    <row r="962" spans="7:8" ht="12.75" x14ac:dyDescent="0.25">
      <c r="G962" s="71" t="s">
        <v>182</v>
      </c>
      <c r="H962" s="71" t="s">
        <v>1043</v>
      </c>
    </row>
    <row r="963" spans="7:8" ht="12.75" x14ac:dyDescent="0.25">
      <c r="G963" s="71" t="s">
        <v>182</v>
      </c>
      <c r="H963" s="71" t="s">
        <v>1044</v>
      </c>
    </row>
    <row r="964" spans="7:8" ht="12.75" x14ac:dyDescent="0.25">
      <c r="G964" s="71" t="s">
        <v>182</v>
      </c>
      <c r="H964" s="71" t="s">
        <v>1045</v>
      </c>
    </row>
    <row r="965" spans="7:8" ht="12.75" x14ac:dyDescent="0.25">
      <c r="G965" s="71" t="s">
        <v>182</v>
      </c>
      <c r="H965" s="71" t="s">
        <v>1046</v>
      </c>
    </row>
    <row r="966" spans="7:8" ht="12.75" x14ac:dyDescent="0.25">
      <c r="G966" s="71" t="s">
        <v>182</v>
      </c>
      <c r="H966" s="71" t="s">
        <v>1047</v>
      </c>
    </row>
    <row r="967" spans="7:8" ht="12.75" x14ac:dyDescent="0.25">
      <c r="G967" s="71" t="s">
        <v>182</v>
      </c>
      <c r="H967" s="71" t="s">
        <v>1048</v>
      </c>
    </row>
    <row r="968" spans="7:8" ht="12.75" x14ac:dyDescent="0.25">
      <c r="G968" s="71" t="s">
        <v>182</v>
      </c>
      <c r="H968" s="71" t="s">
        <v>1049</v>
      </c>
    </row>
    <row r="969" spans="7:8" ht="12.75" x14ac:dyDescent="0.25">
      <c r="G969" s="71" t="s">
        <v>182</v>
      </c>
      <c r="H969" s="71" t="s">
        <v>1050</v>
      </c>
    </row>
    <row r="970" spans="7:8" ht="12.75" x14ac:dyDescent="0.25">
      <c r="G970" s="71" t="s">
        <v>182</v>
      </c>
      <c r="H970" s="71" t="s">
        <v>1051</v>
      </c>
    </row>
    <row r="971" spans="7:8" ht="12.75" x14ac:dyDescent="0.25">
      <c r="G971" s="71" t="s">
        <v>182</v>
      </c>
      <c r="H971" s="71" t="s">
        <v>1052</v>
      </c>
    </row>
    <row r="972" spans="7:8" ht="12.75" x14ac:dyDescent="0.25">
      <c r="G972" s="71" t="s">
        <v>182</v>
      </c>
      <c r="H972" s="71" t="s">
        <v>1053</v>
      </c>
    </row>
    <row r="973" spans="7:8" ht="12.75" x14ac:dyDescent="0.25">
      <c r="G973" s="71" t="s">
        <v>182</v>
      </c>
      <c r="H973" s="71" t="s">
        <v>1054</v>
      </c>
    </row>
    <row r="974" spans="7:8" ht="12.75" x14ac:dyDescent="0.25">
      <c r="G974" s="71" t="s">
        <v>182</v>
      </c>
      <c r="H974" s="71" t="s">
        <v>1055</v>
      </c>
    </row>
    <row r="975" spans="7:8" ht="12.75" x14ac:dyDescent="0.25">
      <c r="G975" s="71" t="s">
        <v>182</v>
      </c>
      <c r="H975" s="71" t="s">
        <v>1056</v>
      </c>
    </row>
    <row r="976" spans="7:8" ht="12.75" x14ac:dyDescent="0.25">
      <c r="G976" s="71" t="s">
        <v>182</v>
      </c>
      <c r="H976" s="71" t="s">
        <v>1057</v>
      </c>
    </row>
    <row r="977" spans="7:8" ht="12.75" x14ac:dyDescent="0.25">
      <c r="G977" s="71" t="s">
        <v>182</v>
      </c>
      <c r="H977" s="71" t="s">
        <v>1058</v>
      </c>
    </row>
    <row r="978" spans="7:8" ht="12.75" x14ac:dyDescent="0.25">
      <c r="G978" s="71" t="s">
        <v>182</v>
      </c>
      <c r="H978" s="71" t="s">
        <v>254</v>
      </c>
    </row>
    <row r="979" spans="7:8" ht="12.75" x14ac:dyDescent="0.25">
      <c r="G979" s="71" t="s">
        <v>182</v>
      </c>
      <c r="H979" s="71" t="s">
        <v>1059</v>
      </c>
    </row>
    <row r="980" spans="7:8" ht="12.75" x14ac:dyDescent="0.25">
      <c r="G980" s="71" t="s">
        <v>182</v>
      </c>
      <c r="H980" s="71" t="s">
        <v>302</v>
      </c>
    </row>
    <row r="981" spans="7:8" ht="12.75" x14ac:dyDescent="0.25">
      <c r="G981" s="71" t="s">
        <v>182</v>
      </c>
      <c r="H981" s="71" t="s">
        <v>1060</v>
      </c>
    </row>
    <row r="982" spans="7:8" ht="12.75" x14ac:dyDescent="0.25">
      <c r="G982" s="71" t="s">
        <v>182</v>
      </c>
      <c r="H982" s="71" t="s">
        <v>1061</v>
      </c>
    </row>
    <row r="983" spans="7:8" ht="12.75" x14ac:dyDescent="0.25">
      <c r="G983" s="71" t="s">
        <v>182</v>
      </c>
      <c r="H983" s="71" t="s">
        <v>1062</v>
      </c>
    </row>
    <row r="984" spans="7:8" ht="12.75" x14ac:dyDescent="0.25">
      <c r="G984" s="71" t="s">
        <v>182</v>
      </c>
      <c r="H984" s="71" t="s">
        <v>1063</v>
      </c>
    </row>
    <row r="985" spans="7:8" ht="12.75" x14ac:dyDescent="0.25">
      <c r="G985" s="71" t="s">
        <v>182</v>
      </c>
      <c r="H985" s="71" t="s">
        <v>978</v>
      </c>
    </row>
    <row r="986" spans="7:8" ht="12.75" x14ac:dyDescent="0.25">
      <c r="G986" s="71" t="s">
        <v>182</v>
      </c>
      <c r="H986" s="71" t="s">
        <v>1064</v>
      </c>
    </row>
    <row r="987" spans="7:8" ht="12.75" x14ac:dyDescent="0.25">
      <c r="G987" s="71" t="s">
        <v>182</v>
      </c>
      <c r="H987" s="71" t="s">
        <v>270</v>
      </c>
    </row>
    <row r="988" spans="7:8" ht="12.75" x14ac:dyDescent="0.25">
      <c r="G988" s="71" t="s">
        <v>182</v>
      </c>
      <c r="H988" s="71" t="s">
        <v>1065</v>
      </c>
    </row>
    <row r="989" spans="7:8" ht="12.75" x14ac:dyDescent="0.25">
      <c r="G989" s="71" t="s">
        <v>182</v>
      </c>
      <c r="H989" s="71" t="s">
        <v>1066</v>
      </c>
    </row>
    <row r="990" spans="7:8" ht="12.75" x14ac:dyDescent="0.25">
      <c r="G990" s="71" t="s">
        <v>182</v>
      </c>
      <c r="H990" s="71" t="s">
        <v>1067</v>
      </c>
    </row>
    <row r="991" spans="7:8" ht="12.75" x14ac:dyDescent="0.25">
      <c r="G991" s="71" t="s">
        <v>182</v>
      </c>
      <c r="H991" s="71" t="s">
        <v>1068</v>
      </c>
    </row>
    <row r="992" spans="7:8" ht="12.75" x14ac:dyDescent="0.25">
      <c r="G992" s="71" t="s">
        <v>182</v>
      </c>
      <c r="H992" s="71" t="s">
        <v>184</v>
      </c>
    </row>
    <row r="993" spans="7:8" ht="12.75" x14ac:dyDescent="0.25">
      <c r="G993" s="71" t="s">
        <v>182</v>
      </c>
      <c r="H993" s="71" t="s">
        <v>1069</v>
      </c>
    </row>
    <row r="994" spans="7:8" ht="12.75" x14ac:dyDescent="0.25">
      <c r="G994" s="71" t="s">
        <v>182</v>
      </c>
      <c r="H994" s="71" t="s">
        <v>1070</v>
      </c>
    </row>
    <row r="995" spans="7:8" ht="12.75" x14ac:dyDescent="0.25">
      <c r="G995" s="71" t="s">
        <v>182</v>
      </c>
      <c r="H995" s="71" t="s">
        <v>1071</v>
      </c>
    </row>
    <row r="996" spans="7:8" ht="12.75" x14ac:dyDescent="0.25">
      <c r="G996" s="71" t="s">
        <v>182</v>
      </c>
      <c r="H996" s="71" t="s">
        <v>1072</v>
      </c>
    </row>
    <row r="997" spans="7:8" ht="12.75" x14ac:dyDescent="0.25">
      <c r="G997" s="71" t="s">
        <v>182</v>
      </c>
      <c r="H997" s="71" t="s">
        <v>1073</v>
      </c>
    </row>
    <row r="998" spans="7:8" ht="12.75" x14ac:dyDescent="0.25">
      <c r="G998" s="71" t="s">
        <v>182</v>
      </c>
      <c r="H998" s="71" t="s">
        <v>368</v>
      </c>
    </row>
    <row r="999" spans="7:8" ht="12.75" x14ac:dyDescent="0.25">
      <c r="G999" s="71" t="s">
        <v>182</v>
      </c>
      <c r="H999" s="71" t="s">
        <v>1074</v>
      </c>
    </row>
    <row r="1000" spans="7:8" ht="12.75" x14ac:dyDescent="0.25">
      <c r="G1000" s="71" t="s">
        <v>184</v>
      </c>
      <c r="H1000" s="71" t="s">
        <v>377</v>
      </c>
    </row>
    <row r="1001" spans="7:8" ht="12.75" x14ac:dyDescent="0.25">
      <c r="G1001" s="71" t="s">
        <v>184</v>
      </c>
      <c r="H1001" s="71" t="s">
        <v>1075</v>
      </c>
    </row>
    <row r="1002" spans="7:8" ht="12.75" x14ac:dyDescent="0.25">
      <c r="G1002" s="71" t="s">
        <v>184</v>
      </c>
      <c r="H1002" s="71" t="s">
        <v>1076</v>
      </c>
    </row>
    <row r="1003" spans="7:8" ht="12.75" x14ac:dyDescent="0.25">
      <c r="G1003" s="71" t="s">
        <v>184</v>
      </c>
      <c r="H1003" s="71" t="s">
        <v>1077</v>
      </c>
    </row>
    <row r="1004" spans="7:8" ht="12.75" x14ac:dyDescent="0.25">
      <c r="G1004" s="71" t="s">
        <v>184</v>
      </c>
      <c r="H1004" s="71" t="s">
        <v>1078</v>
      </c>
    </row>
    <row r="1005" spans="7:8" ht="12.75" x14ac:dyDescent="0.25">
      <c r="G1005" s="71" t="s">
        <v>184</v>
      </c>
      <c r="H1005" s="71" t="s">
        <v>1079</v>
      </c>
    </row>
    <row r="1006" spans="7:8" ht="12.75" x14ac:dyDescent="0.25">
      <c r="G1006" s="71" t="s">
        <v>184</v>
      </c>
      <c r="H1006" s="71" t="s">
        <v>1080</v>
      </c>
    </row>
    <row r="1007" spans="7:8" ht="12.75" x14ac:dyDescent="0.25">
      <c r="G1007" s="71" t="s">
        <v>184</v>
      </c>
      <c r="H1007" s="71" t="s">
        <v>1081</v>
      </c>
    </row>
    <row r="1008" spans="7:8" ht="12.75" x14ac:dyDescent="0.25">
      <c r="G1008" s="71" t="s">
        <v>184</v>
      </c>
      <c r="H1008" s="71" t="s">
        <v>1082</v>
      </c>
    </row>
    <row r="1009" spans="7:8" ht="12.75" x14ac:dyDescent="0.25">
      <c r="G1009" s="71" t="s">
        <v>184</v>
      </c>
      <c r="H1009" s="71" t="s">
        <v>235</v>
      </c>
    </row>
    <row r="1010" spans="7:8" ht="12.75" x14ac:dyDescent="0.25">
      <c r="G1010" s="71" t="s">
        <v>184</v>
      </c>
      <c r="H1010" s="71" t="s">
        <v>1083</v>
      </c>
    </row>
    <row r="1011" spans="7:8" ht="12.75" x14ac:dyDescent="0.25">
      <c r="G1011" s="71" t="s">
        <v>184</v>
      </c>
      <c r="H1011" s="71" t="s">
        <v>1084</v>
      </c>
    </row>
    <row r="1012" spans="7:8" ht="12.75" x14ac:dyDescent="0.25">
      <c r="G1012" s="71" t="s">
        <v>184</v>
      </c>
      <c r="H1012" s="71" t="s">
        <v>1085</v>
      </c>
    </row>
    <row r="1013" spans="7:8" ht="12.75" x14ac:dyDescent="0.25">
      <c r="G1013" s="71" t="s">
        <v>184</v>
      </c>
      <c r="H1013" s="71" t="s">
        <v>1086</v>
      </c>
    </row>
    <row r="1014" spans="7:8" ht="12.75" x14ac:dyDescent="0.25">
      <c r="G1014" s="71" t="s">
        <v>184</v>
      </c>
      <c r="H1014" s="71" t="s">
        <v>1087</v>
      </c>
    </row>
    <row r="1015" spans="7:8" ht="12.75" x14ac:dyDescent="0.25">
      <c r="G1015" s="71" t="s">
        <v>184</v>
      </c>
      <c r="H1015" s="71" t="s">
        <v>1088</v>
      </c>
    </row>
    <row r="1016" spans="7:8" ht="12.75" x14ac:dyDescent="0.25">
      <c r="G1016" s="71" t="s">
        <v>184</v>
      </c>
      <c r="H1016" s="71" t="s">
        <v>1089</v>
      </c>
    </row>
    <row r="1017" spans="7:8" ht="12.75" x14ac:dyDescent="0.25">
      <c r="G1017" s="71" t="s">
        <v>184</v>
      </c>
      <c r="H1017" s="71" t="s">
        <v>1090</v>
      </c>
    </row>
    <row r="1018" spans="7:8" ht="12.75" x14ac:dyDescent="0.25">
      <c r="G1018" s="71" t="s">
        <v>184</v>
      </c>
      <c r="H1018" s="71" t="s">
        <v>1091</v>
      </c>
    </row>
    <row r="1019" spans="7:8" ht="12.75" x14ac:dyDescent="0.25">
      <c r="G1019" s="71" t="s">
        <v>184</v>
      </c>
      <c r="H1019" s="71" t="s">
        <v>1092</v>
      </c>
    </row>
    <row r="1020" spans="7:8" ht="12.75" x14ac:dyDescent="0.25">
      <c r="G1020" s="71" t="s">
        <v>184</v>
      </c>
      <c r="H1020" s="71" t="s">
        <v>1093</v>
      </c>
    </row>
    <row r="1021" spans="7:8" ht="12.75" x14ac:dyDescent="0.25">
      <c r="G1021" s="71" t="s">
        <v>184</v>
      </c>
      <c r="H1021" s="71" t="s">
        <v>1094</v>
      </c>
    </row>
    <row r="1022" spans="7:8" ht="12.75" x14ac:dyDescent="0.25">
      <c r="G1022" s="71" t="s">
        <v>184</v>
      </c>
      <c r="H1022" s="71" t="s">
        <v>1095</v>
      </c>
    </row>
    <row r="1023" spans="7:8" ht="12.75" x14ac:dyDescent="0.25">
      <c r="G1023" s="71" t="s">
        <v>184</v>
      </c>
      <c r="H1023" s="71" t="s">
        <v>1096</v>
      </c>
    </row>
    <row r="1024" spans="7:8" ht="12.75" x14ac:dyDescent="0.25">
      <c r="G1024" s="71" t="s">
        <v>184</v>
      </c>
      <c r="H1024" s="71" t="s">
        <v>184</v>
      </c>
    </row>
    <row r="1025" spans="7:8" ht="12.75" x14ac:dyDescent="0.25">
      <c r="G1025" s="71" t="s">
        <v>184</v>
      </c>
      <c r="H1025" s="71" t="s">
        <v>1097</v>
      </c>
    </row>
    <row r="1026" spans="7:8" ht="12.75" x14ac:dyDescent="0.25">
      <c r="G1026" s="71" t="s">
        <v>186</v>
      </c>
      <c r="H1026" s="71" t="s">
        <v>1098</v>
      </c>
    </row>
    <row r="1027" spans="7:8" ht="12.75" x14ac:dyDescent="0.25">
      <c r="G1027" s="71" t="s">
        <v>186</v>
      </c>
      <c r="H1027" s="71" t="s">
        <v>1099</v>
      </c>
    </row>
    <row r="1028" spans="7:8" ht="12.75" x14ac:dyDescent="0.25">
      <c r="G1028" s="71" t="s">
        <v>186</v>
      </c>
      <c r="H1028" s="71" t="s">
        <v>1100</v>
      </c>
    </row>
    <row r="1029" spans="7:8" ht="12.75" x14ac:dyDescent="0.25">
      <c r="G1029" s="71" t="s">
        <v>186</v>
      </c>
      <c r="H1029" s="71" t="s">
        <v>1101</v>
      </c>
    </row>
    <row r="1030" spans="7:8" ht="12.75" x14ac:dyDescent="0.25">
      <c r="G1030" s="71" t="s">
        <v>186</v>
      </c>
      <c r="H1030" s="71" t="s">
        <v>1102</v>
      </c>
    </row>
    <row r="1031" spans="7:8" ht="12.75" x14ac:dyDescent="0.25">
      <c r="G1031" s="71" t="s">
        <v>186</v>
      </c>
      <c r="H1031" s="71" t="s">
        <v>1103</v>
      </c>
    </row>
    <row r="1032" spans="7:8" ht="12.75" x14ac:dyDescent="0.25">
      <c r="G1032" s="71" t="s">
        <v>186</v>
      </c>
      <c r="H1032" s="71" t="s">
        <v>1104</v>
      </c>
    </row>
    <row r="1033" spans="7:8" ht="12.75" x14ac:dyDescent="0.25">
      <c r="G1033" s="71" t="s">
        <v>186</v>
      </c>
      <c r="H1033" s="71" t="s">
        <v>1105</v>
      </c>
    </row>
    <row r="1034" spans="7:8" ht="12.75" x14ac:dyDescent="0.25">
      <c r="G1034" s="71" t="s">
        <v>186</v>
      </c>
      <c r="H1034" s="71" t="s">
        <v>1106</v>
      </c>
    </row>
    <row r="1035" spans="7:8" ht="12.75" x14ac:dyDescent="0.25">
      <c r="G1035" s="71" t="s">
        <v>186</v>
      </c>
      <c r="H1035" s="71" t="s">
        <v>1107</v>
      </c>
    </row>
    <row r="1036" spans="7:8" ht="12.75" x14ac:dyDescent="0.25">
      <c r="G1036" s="71" t="s">
        <v>186</v>
      </c>
      <c r="H1036" s="71" t="s">
        <v>1108</v>
      </c>
    </row>
    <row r="1037" spans="7:8" ht="12.75" x14ac:dyDescent="0.25">
      <c r="G1037" s="71" t="s">
        <v>186</v>
      </c>
      <c r="H1037" s="71" t="s">
        <v>1109</v>
      </c>
    </row>
    <row r="1038" spans="7:8" ht="12.75" x14ac:dyDescent="0.25">
      <c r="G1038" s="71" t="s">
        <v>186</v>
      </c>
      <c r="H1038" s="71" t="s">
        <v>1110</v>
      </c>
    </row>
    <row r="1039" spans="7:8" ht="12.75" x14ac:dyDescent="0.25">
      <c r="G1039" s="71" t="s">
        <v>186</v>
      </c>
      <c r="H1039" s="71" t="s">
        <v>1111</v>
      </c>
    </row>
    <row r="1040" spans="7:8" ht="12.75" x14ac:dyDescent="0.25">
      <c r="G1040" s="71" t="s">
        <v>186</v>
      </c>
      <c r="H1040" s="71" t="s">
        <v>1112</v>
      </c>
    </row>
    <row r="1041" spans="7:8" ht="12.75" x14ac:dyDescent="0.25">
      <c r="G1041" s="71" t="s">
        <v>186</v>
      </c>
      <c r="H1041" s="71" t="s">
        <v>1113</v>
      </c>
    </row>
    <row r="1042" spans="7:8" ht="12.75" x14ac:dyDescent="0.25">
      <c r="G1042" s="71" t="s">
        <v>186</v>
      </c>
      <c r="H1042" s="71" t="s">
        <v>1114</v>
      </c>
    </row>
    <row r="1043" spans="7:8" ht="12.75" x14ac:dyDescent="0.25">
      <c r="G1043" s="71" t="s">
        <v>186</v>
      </c>
      <c r="H1043" s="71" t="s">
        <v>1115</v>
      </c>
    </row>
    <row r="1044" spans="7:8" ht="12.75" x14ac:dyDescent="0.25">
      <c r="G1044" s="71" t="s">
        <v>186</v>
      </c>
      <c r="H1044" s="71" t="s">
        <v>1116</v>
      </c>
    </row>
    <row r="1045" spans="7:8" ht="12.75" x14ac:dyDescent="0.25">
      <c r="G1045" s="71" t="s">
        <v>186</v>
      </c>
      <c r="H1045" s="71" t="s">
        <v>1117</v>
      </c>
    </row>
    <row r="1046" spans="7:8" ht="12.75" x14ac:dyDescent="0.25">
      <c r="G1046" s="71" t="s">
        <v>186</v>
      </c>
      <c r="H1046" s="71" t="s">
        <v>1118</v>
      </c>
    </row>
    <row r="1047" spans="7:8" ht="12.75" x14ac:dyDescent="0.25">
      <c r="G1047" s="71" t="s">
        <v>186</v>
      </c>
      <c r="H1047" s="71" t="s">
        <v>1119</v>
      </c>
    </row>
    <row r="1048" spans="7:8" ht="12.75" x14ac:dyDescent="0.25">
      <c r="G1048" s="71" t="s">
        <v>186</v>
      </c>
      <c r="H1048" s="71" t="s">
        <v>1120</v>
      </c>
    </row>
    <row r="1049" spans="7:8" ht="12.75" x14ac:dyDescent="0.25">
      <c r="G1049" s="71" t="s">
        <v>186</v>
      </c>
      <c r="H1049" s="71" t="s">
        <v>1121</v>
      </c>
    </row>
    <row r="1050" spans="7:8" ht="12.75" x14ac:dyDescent="0.25">
      <c r="G1050" s="71" t="s">
        <v>186</v>
      </c>
      <c r="H1050" s="71" t="s">
        <v>1122</v>
      </c>
    </row>
    <row r="1051" spans="7:8" ht="12.75" x14ac:dyDescent="0.25">
      <c r="G1051" s="71" t="s">
        <v>186</v>
      </c>
      <c r="H1051" s="71" t="s">
        <v>1123</v>
      </c>
    </row>
    <row r="1052" spans="7:8" ht="12.75" x14ac:dyDescent="0.25">
      <c r="G1052" s="71" t="s">
        <v>186</v>
      </c>
      <c r="H1052" s="71" t="s">
        <v>1124</v>
      </c>
    </row>
    <row r="1053" spans="7:8" ht="12.75" x14ac:dyDescent="0.25">
      <c r="G1053" s="71" t="s">
        <v>186</v>
      </c>
      <c r="H1053" s="71" t="s">
        <v>1125</v>
      </c>
    </row>
    <row r="1054" spans="7:8" ht="12.75" x14ac:dyDescent="0.25">
      <c r="G1054" s="71" t="s">
        <v>186</v>
      </c>
      <c r="H1054" s="71" t="s">
        <v>1126</v>
      </c>
    </row>
    <row r="1055" spans="7:8" ht="12.75" x14ac:dyDescent="0.25">
      <c r="G1055" s="71" t="s">
        <v>186</v>
      </c>
      <c r="H1055" s="71" t="s">
        <v>1127</v>
      </c>
    </row>
    <row r="1056" spans="7:8" ht="12.75" x14ac:dyDescent="0.25">
      <c r="G1056" s="71" t="s">
        <v>186</v>
      </c>
      <c r="H1056" s="71" t="s">
        <v>1128</v>
      </c>
    </row>
    <row r="1057" spans="7:8" ht="12.75" x14ac:dyDescent="0.25">
      <c r="G1057" s="71" t="s">
        <v>186</v>
      </c>
      <c r="H1057" s="71" t="s">
        <v>1129</v>
      </c>
    </row>
    <row r="1058" spans="7:8" ht="12.75" x14ac:dyDescent="0.25">
      <c r="G1058" s="71" t="s">
        <v>186</v>
      </c>
      <c r="H1058" s="71" t="s">
        <v>1130</v>
      </c>
    </row>
    <row r="1059" spans="7:8" ht="12.75" x14ac:dyDescent="0.25">
      <c r="G1059" s="71" t="s">
        <v>186</v>
      </c>
      <c r="H1059" s="71" t="s">
        <v>1131</v>
      </c>
    </row>
    <row r="1060" spans="7:8" ht="12.75" x14ac:dyDescent="0.25">
      <c r="G1060" s="71" t="s">
        <v>186</v>
      </c>
      <c r="H1060" s="71" t="s">
        <v>1132</v>
      </c>
    </row>
    <row r="1061" spans="7:8" ht="12.75" x14ac:dyDescent="0.25">
      <c r="G1061" s="71" t="s">
        <v>186</v>
      </c>
      <c r="H1061" s="71" t="s">
        <v>1133</v>
      </c>
    </row>
    <row r="1062" spans="7:8" ht="12.75" x14ac:dyDescent="0.25">
      <c r="G1062" s="71" t="s">
        <v>186</v>
      </c>
      <c r="H1062" s="71" t="s">
        <v>1134</v>
      </c>
    </row>
    <row r="1063" spans="7:8" ht="12.75" x14ac:dyDescent="0.25">
      <c r="G1063" s="71" t="s">
        <v>186</v>
      </c>
      <c r="H1063" s="71" t="s">
        <v>1135</v>
      </c>
    </row>
    <row r="1064" spans="7:8" ht="12.75" x14ac:dyDescent="0.25">
      <c r="G1064" s="71" t="s">
        <v>186</v>
      </c>
      <c r="H1064" s="71" t="s">
        <v>1136</v>
      </c>
    </row>
    <row r="1065" spans="7:8" ht="12.75" x14ac:dyDescent="0.25">
      <c r="G1065" s="71" t="s">
        <v>186</v>
      </c>
      <c r="H1065" s="71" t="s">
        <v>264</v>
      </c>
    </row>
    <row r="1066" spans="7:8" ht="12.75" x14ac:dyDescent="0.25">
      <c r="G1066" s="71" t="s">
        <v>186</v>
      </c>
      <c r="H1066" s="71" t="s">
        <v>1137</v>
      </c>
    </row>
    <row r="1067" spans="7:8" ht="12.75" x14ac:dyDescent="0.25">
      <c r="G1067" s="71" t="s">
        <v>186</v>
      </c>
      <c r="H1067" s="71" t="s">
        <v>1138</v>
      </c>
    </row>
    <row r="1068" spans="7:8" ht="12.75" x14ac:dyDescent="0.25">
      <c r="G1068" s="71" t="s">
        <v>186</v>
      </c>
      <c r="H1068" s="71" t="s">
        <v>575</v>
      </c>
    </row>
    <row r="1069" spans="7:8" ht="12.75" x14ac:dyDescent="0.25">
      <c r="G1069" s="71" t="s">
        <v>186</v>
      </c>
      <c r="H1069" s="71" t="s">
        <v>1139</v>
      </c>
    </row>
    <row r="1070" spans="7:8" ht="12.75" x14ac:dyDescent="0.25">
      <c r="G1070" s="71" t="s">
        <v>186</v>
      </c>
      <c r="H1070" s="71" t="s">
        <v>1140</v>
      </c>
    </row>
    <row r="1071" spans="7:8" ht="12.75" x14ac:dyDescent="0.25">
      <c r="G1071" s="71" t="s">
        <v>186</v>
      </c>
      <c r="H1071" s="71" t="s">
        <v>1141</v>
      </c>
    </row>
    <row r="1072" spans="7:8" ht="12.75" x14ac:dyDescent="0.25">
      <c r="G1072" s="71" t="s">
        <v>186</v>
      </c>
      <c r="H1072" s="71" t="s">
        <v>1142</v>
      </c>
    </row>
    <row r="1073" spans="7:8" ht="12.75" x14ac:dyDescent="0.25">
      <c r="G1073" s="71" t="s">
        <v>188</v>
      </c>
      <c r="H1073" s="71" t="s">
        <v>1143</v>
      </c>
    </row>
    <row r="1074" spans="7:8" ht="12.75" x14ac:dyDescent="0.25">
      <c r="G1074" s="71" t="s">
        <v>188</v>
      </c>
      <c r="H1074" s="71" t="s">
        <v>1144</v>
      </c>
    </row>
    <row r="1075" spans="7:8" ht="12.75" x14ac:dyDescent="0.25">
      <c r="G1075" s="71" t="s">
        <v>188</v>
      </c>
      <c r="H1075" s="71" t="s">
        <v>1145</v>
      </c>
    </row>
    <row r="1076" spans="7:8" ht="12.75" x14ac:dyDescent="0.25">
      <c r="G1076" s="71" t="s">
        <v>188</v>
      </c>
      <c r="H1076" s="71" t="s">
        <v>176</v>
      </c>
    </row>
    <row r="1077" spans="7:8" ht="12.75" x14ac:dyDescent="0.25">
      <c r="G1077" s="71" t="s">
        <v>188</v>
      </c>
      <c r="H1077" s="71" t="s">
        <v>141</v>
      </c>
    </row>
    <row r="1078" spans="7:8" ht="12.75" x14ac:dyDescent="0.25">
      <c r="G1078" s="71" t="s">
        <v>188</v>
      </c>
      <c r="H1078" s="71" t="s">
        <v>1146</v>
      </c>
    </row>
    <row r="1079" spans="7:8" ht="12.75" x14ac:dyDescent="0.25">
      <c r="G1079" s="71" t="s">
        <v>188</v>
      </c>
      <c r="H1079" s="71" t="s">
        <v>1147</v>
      </c>
    </row>
    <row r="1080" spans="7:8" ht="12.75" x14ac:dyDescent="0.25">
      <c r="G1080" s="71" t="s">
        <v>188</v>
      </c>
      <c r="H1080" s="71" t="s">
        <v>1148</v>
      </c>
    </row>
    <row r="1081" spans="7:8" ht="12.75" x14ac:dyDescent="0.25">
      <c r="G1081" s="71" t="s">
        <v>188</v>
      </c>
      <c r="H1081" s="71" t="s">
        <v>1149</v>
      </c>
    </row>
    <row r="1082" spans="7:8" ht="12.75" x14ac:dyDescent="0.25">
      <c r="G1082" s="71" t="s">
        <v>188</v>
      </c>
      <c r="H1082" s="71" t="s">
        <v>1150</v>
      </c>
    </row>
    <row r="1083" spans="7:8" ht="12.75" x14ac:dyDescent="0.25">
      <c r="G1083" s="71" t="s">
        <v>188</v>
      </c>
      <c r="H1083" s="71" t="s">
        <v>306</v>
      </c>
    </row>
    <row r="1084" spans="7:8" ht="12.75" x14ac:dyDescent="0.25">
      <c r="G1084" s="71" t="s">
        <v>188</v>
      </c>
      <c r="H1084" s="71" t="s">
        <v>1151</v>
      </c>
    </row>
    <row r="1085" spans="7:8" ht="12.75" x14ac:dyDescent="0.25">
      <c r="G1085" s="71" t="s">
        <v>188</v>
      </c>
      <c r="H1085" s="71" t="s">
        <v>1152</v>
      </c>
    </row>
    <row r="1086" spans="7:8" ht="12.75" x14ac:dyDescent="0.25">
      <c r="G1086" s="71" t="s">
        <v>188</v>
      </c>
      <c r="H1086" s="71" t="s">
        <v>1153</v>
      </c>
    </row>
    <row r="1087" spans="7:8" ht="12.75" x14ac:dyDescent="0.25">
      <c r="G1087" s="71" t="s">
        <v>188</v>
      </c>
      <c r="H1087" s="71" t="s">
        <v>1154</v>
      </c>
    </row>
    <row r="1088" spans="7:8" ht="12.75" x14ac:dyDescent="0.25">
      <c r="G1088" s="71" t="s">
        <v>188</v>
      </c>
      <c r="H1088" s="71" t="s">
        <v>1155</v>
      </c>
    </row>
    <row r="1089" spans="7:8" ht="12.75" x14ac:dyDescent="0.25">
      <c r="G1089" s="71" t="s">
        <v>188</v>
      </c>
      <c r="H1089" s="71" t="s">
        <v>1156</v>
      </c>
    </row>
    <row r="1090" spans="7:8" ht="12.75" x14ac:dyDescent="0.25">
      <c r="G1090" s="71" t="s">
        <v>188</v>
      </c>
      <c r="H1090" s="71" t="s">
        <v>1157</v>
      </c>
    </row>
    <row r="1091" spans="7:8" ht="12.75" x14ac:dyDescent="0.25">
      <c r="G1091" s="71" t="s">
        <v>188</v>
      </c>
      <c r="H1091" s="71" t="s">
        <v>1158</v>
      </c>
    </row>
    <row r="1092" spans="7:8" ht="12.75" x14ac:dyDescent="0.25">
      <c r="G1092" s="71" t="s">
        <v>188</v>
      </c>
      <c r="H1092" s="71" t="s">
        <v>1159</v>
      </c>
    </row>
    <row r="1093" spans="7:8" ht="12.75" x14ac:dyDescent="0.25">
      <c r="G1093" s="71" t="s">
        <v>188</v>
      </c>
      <c r="H1093" s="71" t="s">
        <v>1160</v>
      </c>
    </row>
    <row r="1094" spans="7:8" ht="12.75" x14ac:dyDescent="0.25">
      <c r="G1094" s="71" t="s">
        <v>188</v>
      </c>
      <c r="H1094" s="71" t="s">
        <v>1161</v>
      </c>
    </row>
    <row r="1095" spans="7:8" ht="12.75" x14ac:dyDescent="0.25">
      <c r="G1095" s="71" t="s">
        <v>188</v>
      </c>
      <c r="H1095" s="71" t="s">
        <v>1162</v>
      </c>
    </row>
    <row r="1096" spans="7:8" ht="12.75" x14ac:dyDescent="0.25">
      <c r="G1096" s="71" t="s">
        <v>188</v>
      </c>
      <c r="H1096" s="71" t="s">
        <v>235</v>
      </c>
    </row>
    <row r="1097" spans="7:8" ht="12.75" x14ac:dyDescent="0.25">
      <c r="G1097" s="71" t="s">
        <v>188</v>
      </c>
      <c r="H1097" s="71" t="s">
        <v>137</v>
      </c>
    </row>
    <row r="1098" spans="7:8" ht="12.75" x14ac:dyDescent="0.25">
      <c r="G1098" s="71" t="s">
        <v>188</v>
      </c>
      <c r="H1098" s="71" t="s">
        <v>1163</v>
      </c>
    </row>
    <row r="1099" spans="7:8" ht="12.75" x14ac:dyDescent="0.25">
      <c r="G1099" s="71" t="s">
        <v>188</v>
      </c>
      <c r="H1099" s="71" t="s">
        <v>1164</v>
      </c>
    </row>
    <row r="1100" spans="7:8" ht="12.75" x14ac:dyDescent="0.25">
      <c r="G1100" s="71" t="s">
        <v>188</v>
      </c>
      <c r="H1100" s="71" t="s">
        <v>1165</v>
      </c>
    </row>
    <row r="1101" spans="7:8" ht="12.75" x14ac:dyDescent="0.25">
      <c r="G1101" s="71" t="s">
        <v>188</v>
      </c>
      <c r="H1101" s="71" t="s">
        <v>876</v>
      </c>
    </row>
    <row r="1102" spans="7:8" ht="12.75" x14ac:dyDescent="0.25">
      <c r="G1102" s="71" t="s">
        <v>188</v>
      </c>
      <c r="H1102" s="71" t="s">
        <v>1166</v>
      </c>
    </row>
    <row r="1103" spans="7:8" ht="12.75" x14ac:dyDescent="0.25">
      <c r="G1103" s="71" t="s">
        <v>188</v>
      </c>
      <c r="H1103" s="71" t="s">
        <v>1167</v>
      </c>
    </row>
    <row r="1104" spans="7:8" ht="12.75" x14ac:dyDescent="0.25">
      <c r="G1104" s="71" t="s">
        <v>188</v>
      </c>
      <c r="H1104" s="71" t="s">
        <v>1094</v>
      </c>
    </row>
    <row r="1105" spans="7:8" ht="12.75" x14ac:dyDescent="0.25">
      <c r="G1105" s="71" t="s">
        <v>188</v>
      </c>
      <c r="H1105" s="71" t="s">
        <v>1168</v>
      </c>
    </row>
    <row r="1106" spans="7:8" ht="12.75" x14ac:dyDescent="0.25">
      <c r="G1106" s="71" t="s">
        <v>188</v>
      </c>
      <c r="H1106" s="71" t="s">
        <v>1169</v>
      </c>
    </row>
    <row r="1107" spans="7:8" ht="12.75" x14ac:dyDescent="0.25">
      <c r="G1107" s="71" t="s">
        <v>188</v>
      </c>
      <c r="H1107" s="71" t="s">
        <v>1170</v>
      </c>
    </row>
    <row r="1108" spans="7:8" ht="12.75" x14ac:dyDescent="0.25">
      <c r="G1108" s="71" t="s">
        <v>188</v>
      </c>
      <c r="H1108" s="71" t="s">
        <v>1171</v>
      </c>
    </row>
    <row r="1109" spans="7:8" ht="12.75" x14ac:dyDescent="0.25">
      <c r="G1109" s="71" t="s">
        <v>188</v>
      </c>
      <c r="H1109" s="71" t="s">
        <v>1172</v>
      </c>
    </row>
    <row r="1110" spans="7:8" ht="12.75" x14ac:dyDescent="0.25">
      <c r="G1110" s="71" t="s">
        <v>188</v>
      </c>
      <c r="H1110" s="71" t="s">
        <v>1173</v>
      </c>
    </row>
    <row r="1111" spans="7:8" ht="12.75" x14ac:dyDescent="0.25">
      <c r="G1111" s="71" t="s">
        <v>188</v>
      </c>
      <c r="H1111" s="71" t="s">
        <v>1174</v>
      </c>
    </row>
    <row r="1112" spans="7:8" ht="12.75" x14ac:dyDescent="0.25">
      <c r="G1112" s="71" t="s">
        <v>188</v>
      </c>
      <c r="H1112" s="71" t="s">
        <v>1175</v>
      </c>
    </row>
    <row r="1113" spans="7:8" ht="12.75" x14ac:dyDescent="0.25">
      <c r="G1113" s="71" t="s">
        <v>188</v>
      </c>
      <c r="H1113" s="71" t="s">
        <v>1176</v>
      </c>
    </row>
    <row r="1114" spans="7:8" ht="12.75" x14ac:dyDescent="0.25">
      <c r="G1114" s="71" t="s">
        <v>188</v>
      </c>
      <c r="H1114" s="71" t="s">
        <v>1177</v>
      </c>
    </row>
    <row r="1115" spans="7:8" ht="12.75" x14ac:dyDescent="0.25">
      <c r="G1115" s="71" t="s">
        <v>190</v>
      </c>
      <c r="H1115" s="71" t="s">
        <v>1178</v>
      </c>
    </row>
    <row r="1116" spans="7:8" ht="12.75" x14ac:dyDescent="0.25">
      <c r="G1116" s="71" t="s">
        <v>190</v>
      </c>
      <c r="H1116" s="71" t="s">
        <v>1179</v>
      </c>
    </row>
    <row r="1117" spans="7:8" ht="12.75" x14ac:dyDescent="0.25">
      <c r="G1117" s="71" t="s">
        <v>190</v>
      </c>
      <c r="H1117" s="71" t="s">
        <v>1180</v>
      </c>
    </row>
    <row r="1118" spans="7:8" ht="12.75" x14ac:dyDescent="0.25">
      <c r="G1118" s="71" t="s">
        <v>190</v>
      </c>
      <c r="H1118" s="71" t="s">
        <v>1181</v>
      </c>
    </row>
    <row r="1119" spans="7:8" ht="12.75" x14ac:dyDescent="0.25">
      <c r="G1119" s="71" t="s">
        <v>190</v>
      </c>
      <c r="H1119" s="71" t="s">
        <v>1182</v>
      </c>
    </row>
    <row r="1120" spans="7:8" ht="12.75" x14ac:dyDescent="0.25">
      <c r="G1120" s="71" t="s">
        <v>190</v>
      </c>
      <c r="H1120" s="71" t="s">
        <v>1183</v>
      </c>
    </row>
    <row r="1121" spans="7:8" ht="12.75" x14ac:dyDescent="0.25">
      <c r="G1121" s="71" t="s">
        <v>192</v>
      </c>
      <c r="H1121" s="71" t="s">
        <v>1184</v>
      </c>
    </row>
    <row r="1122" spans="7:8" ht="12.75" x14ac:dyDescent="0.25">
      <c r="G1122" s="71" t="s">
        <v>192</v>
      </c>
      <c r="H1122" s="71" t="s">
        <v>1185</v>
      </c>
    </row>
    <row r="1123" spans="7:8" ht="12.75" x14ac:dyDescent="0.25">
      <c r="G1123" s="71" t="s">
        <v>192</v>
      </c>
      <c r="H1123" s="71" t="s">
        <v>1186</v>
      </c>
    </row>
    <row r="1124" spans="7:8" ht="12.75" x14ac:dyDescent="0.25">
      <c r="G1124" s="71" t="s">
        <v>192</v>
      </c>
      <c r="H1124" s="71" t="s">
        <v>1187</v>
      </c>
    </row>
  </sheetData>
  <autoFilter ref="G2:H1092" xr:uid="{24DD82E2-CAE2-4EEF-BFC8-708E09BDD7C5}">
    <sortState xmlns:xlrd2="http://schemas.microsoft.com/office/spreadsheetml/2017/richdata2" ref="G3:H1092">
      <sortCondition ref="G2:G1092"/>
    </sortState>
  </autoFilter>
  <mergeCells count="7">
    <mergeCell ref="A11:A29"/>
    <mergeCell ref="B11:B15"/>
    <mergeCell ref="B16:B20"/>
    <mergeCell ref="B21:B29"/>
    <mergeCell ref="A3:A10"/>
    <mergeCell ref="B3:B6"/>
    <mergeCell ref="B7: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39</vt:i4>
      </vt:variant>
    </vt:vector>
  </HeadingPairs>
  <TitlesOfParts>
    <vt:vector size="43" baseType="lpstr">
      <vt:lpstr>Guía_Formulación_Proyectos</vt:lpstr>
      <vt:lpstr>Proyectos_2024</vt:lpstr>
      <vt:lpstr>Tabla_1.Sublineas_Inversión</vt:lpstr>
      <vt:lpstr>LISTAS</vt:lpstr>
      <vt:lpstr>Adecuación_y_Mejoramiento</vt:lpstr>
      <vt:lpstr>Amazonas</vt:lpstr>
      <vt:lpstr>Antioquia</vt:lpstr>
      <vt:lpstr>Arauca</vt:lpstr>
      <vt:lpstr>Archipiélago_de_San_Andrés._Providencia_y_Santa_Catalina</vt:lpstr>
      <vt:lpstr>Atlántico</vt:lpstr>
      <vt:lpstr>Bienestar</vt:lpstr>
      <vt:lpstr>Bienestar._Permanencia_y_Graduación_en_la_Educación_Superior</vt:lpstr>
      <vt:lpstr>Bogotá_D._C.</vt:lpstr>
      <vt:lpstr>Bolívar</vt:lpstr>
      <vt:lpstr>Boyacá</vt:lpstr>
      <vt:lpstr>Caldas</vt:lpstr>
      <vt:lpstr>Caquetá</vt:lpstr>
      <vt:lpstr>Casanare</vt:lpstr>
      <vt:lpstr>Cauca</vt:lpstr>
      <vt:lpstr>César</vt:lpstr>
      <vt:lpstr>Chocó</vt:lpstr>
      <vt:lpstr>Córdoba</vt:lpstr>
      <vt:lpstr>Cundinamarca</vt:lpstr>
      <vt:lpstr>Dotación</vt:lpstr>
      <vt:lpstr>Dotación_y_Adecuación_de_Infraestructura_Física_y_Tecnológica</vt:lpstr>
      <vt:lpstr>Guainía</vt:lpstr>
      <vt:lpstr>Guaviare</vt:lpstr>
      <vt:lpstr>Huila</vt:lpstr>
      <vt:lpstr>La_Guajira</vt:lpstr>
      <vt:lpstr>Magdalena</vt:lpstr>
      <vt:lpstr>Meta</vt:lpstr>
      <vt:lpstr>Nariño</vt:lpstr>
      <vt:lpstr>Norte_de_Santander</vt:lpstr>
      <vt:lpstr>Nuevas_Obras_de_Construcción</vt:lpstr>
      <vt:lpstr>Permanencia_y_Graduación</vt:lpstr>
      <vt:lpstr>Putumayo</vt:lpstr>
      <vt:lpstr>Quindío</vt:lpstr>
      <vt:lpstr>Risaralda</vt:lpstr>
      <vt:lpstr>Santander</vt:lpstr>
      <vt:lpstr>Sucre</vt:lpstr>
      <vt:lpstr>Tolima</vt:lpstr>
      <vt:lpstr>Valle_del_Cauca</vt:lpstr>
      <vt:lpstr>Vaupés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Gisella Suarez Losada</dc:creator>
  <cp:keywords/>
  <dc:description/>
  <cp:lastModifiedBy>Rojas Rojas Sandra Liliana</cp:lastModifiedBy>
  <cp:revision/>
  <dcterms:created xsi:type="dcterms:W3CDTF">2021-06-03T12:21:32Z</dcterms:created>
  <dcterms:modified xsi:type="dcterms:W3CDTF">2024-09-12T16:10:40Z</dcterms:modified>
  <cp:category/>
  <cp:contentStatus/>
</cp:coreProperties>
</file>