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uario\Escritorio\"/>
    </mc:Choice>
  </mc:AlternateContent>
  <bookViews>
    <workbookView xWindow="0" yWindow="0" windowWidth="19200" windowHeight="6435" firstSheet="1" activeTab="1"/>
  </bookViews>
  <sheets>
    <sheet name="Indicadores del Proceso" sheetId="1" r:id="rId1"/>
    <sheet name="Hoja 1" sheetId="2" r:id="rId2"/>
  </sheets>
  <definedNames>
    <definedName name="_xlnm.Print_Area" localSheetId="1">'Hoja 1'!$A$1:$M$20</definedName>
  </definedNames>
  <calcPr calcId="152511"/>
</workbook>
</file>

<file path=xl/calcChain.xml><?xml version="1.0" encoding="utf-8"?>
<calcChain xmlns="http://schemas.openxmlformats.org/spreadsheetml/2006/main">
  <c r="L17" i="2" l="1"/>
  <c r="J17" i="2"/>
  <c r="J16" i="2"/>
  <c r="L16" i="2"/>
  <c r="L10" i="2"/>
  <c r="J10" i="2"/>
  <c r="L12" i="2" l="1"/>
  <c r="L13" i="2"/>
  <c r="L14" i="2"/>
  <c r="L15" i="2"/>
  <c r="L11" i="2"/>
  <c r="J12" i="2"/>
  <c r="J13" i="2"/>
  <c r="J14" i="2"/>
  <c r="J15" i="2"/>
  <c r="J11" i="2"/>
  <c r="X12" i="1"/>
  <c r="X13" i="1"/>
  <c r="X14" i="1"/>
  <c r="X15" i="1"/>
  <c r="X16" i="1"/>
  <c r="X17" i="1"/>
  <c r="X18" i="1"/>
  <c r="X19" i="1"/>
  <c r="X20" i="1"/>
  <c r="X21" i="1"/>
  <c r="W21" i="1"/>
  <c r="Y21" i="1"/>
  <c r="W20" i="1"/>
  <c r="Y20" i="1"/>
  <c r="W19" i="1"/>
  <c r="Y19" i="1"/>
  <c r="W18" i="1"/>
  <c r="Y18" i="1"/>
  <c r="W17" i="1"/>
  <c r="Y17" i="1"/>
  <c r="W16" i="1"/>
  <c r="Y16" i="1"/>
  <c r="W15" i="1"/>
  <c r="Y15" i="1"/>
  <c r="W14" i="1"/>
  <c r="Y14" i="1"/>
  <c r="W13" i="1"/>
  <c r="Y13" i="1"/>
  <c r="W12" i="1"/>
  <c r="Y12" i="1"/>
  <c r="X22" i="1"/>
  <c r="L18" i="2" l="1"/>
</calcChain>
</file>

<file path=xl/comments1.xml><?xml version="1.0" encoding="utf-8"?>
<comments xmlns="http://schemas.openxmlformats.org/spreadsheetml/2006/main">
  <authors>
    <author>USUARIO</author>
  </authors>
  <commentList>
    <comment ref="U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 porcentaje a cada actividad</t>
        </r>
        <r>
          <rPr>
            <sz val="9"/>
            <color indexed="81"/>
            <rFont val="Tahoma"/>
            <family val="2"/>
          </rPr>
          <t xml:space="preserve">
</t>
        </r>
        <r>
          <rPr>
            <b/>
            <i/>
            <sz val="9"/>
            <color indexed="81"/>
            <rFont val="Tahoma"/>
            <family val="2"/>
          </rPr>
          <t>Ejemplo: Si en el formato solo hay 10 actividades se realiza la siguiente formula =(100/10) y luego se arrastra la formula hasta las 10 actividades, al final de la columna se tiene que sumar todo para que de el 100%</t>
        </r>
      </text>
    </comment>
    <comment ref="V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una calificación por actividad entre (1,2 y 3)</t>
        </r>
      </text>
    </comment>
    <comment ref="W10" authorId="0" shapeId="0">
      <text>
        <r>
          <rPr>
            <b/>
            <sz val="9"/>
            <color indexed="81"/>
            <rFont val="Tahoma"/>
            <family val="2"/>
          </rPr>
          <t>USUARIO:</t>
        </r>
        <r>
          <rPr>
            <sz val="9"/>
            <color indexed="81"/>
            <rFont val="Tahoma"/>
            <family val="2"/>
          </rPr>
          <t xml:space="preserve">
% de cumplimiento por Actividad
</t>
        </r>
      </text>
    </comment>
    <comment ref="X10" authorId="0" shapeId="0">
      <text>
        <r>
          <rPr>
            <b/>
            <sz val="9"/>
            <color indexed="81"/>
            <rFont val="Tahoma"/>
            <family val="2"/>
          </rPr>
          <t>USUARIO:</t>
        </r>
        <r>
          <rPr>
            <sz val="9"/>
            <color indexed="81"/>
            <rFont val="Tahoma"/>
            <family val="2"/>
          </rPr>
          <t xml:space="preserve">
% de Cumplimiento del Plan de Mejoramiento
</t>
        </r>
        <r>
          <rPr>
            <b/>
            <i/>
            <sz val="9"/>
            <color indexed="81"/>
            <rFont val="Tahoma"/>
            <family val="2"/>
          </rPr>
          <t>Al final de esta columna se tienen que sumar todos los valores</t>
        </r>
      </text>
    </comment>
    <comment ref="Y10" authorId="0" shapeId="0">
      <text>
        <r>
          <rPr>
            <b/>
            <sz val="9"/>
            <color indexed="81"/>
            <rFont val="Tahoma"/>
            <family val="2"/>
          </rPr>
          <t>USUARIO:</t>
        </r>
        <r>
          <rPr>
            <sz val="9"/>
            <color indexed="81"/>
            <rFont val="Tahoma"/>
            <family val="2"/>
          </rPr>
          <t xml:space="preserve">
Porcentaje Cumpliento por  hallazgo</t>
        </r>
      </text>
    </comment>
  </commentList>
</comments>
</file>

<file path=xl/comments2.xml><?xml version="1.0" encoding="utf-8"?>
<comments xmlns="http://schemas.openxmlformats.org/spreadsheetml/2006/main">
  <authors>
    <author>Usuario</author>
    <author>USUARIO</author>
  </authors>
  <commentList>
    <comment ref="E5" authorId="0" shapeId="0">
      <text>
        <r>
          <rPr>
            <b/>
            <sz val="9"/>
            <color indexed="81"/>
            <rFont val="Tahoma"/>
            <family val="2"/>
          </rPr>
          <t>Nota: Desplegar la lista y elegir el tipo de plan de mejoramiento que desea utilizar.</t>
        </r>
        <r>
          <rPr>
            <sz val="9"/>
            <color indexed="81"/>
            <rFont val="Tahoma"/>
            <family val="2"/>
          </rPr>
          <t xml:space="preserve">
</t>
        </r>
      </text>
    </comment>
    <comment ref="J8" authorId="1" shapeId="0">
      <text>
        <r>
          <rPr>
            <b/>
            <sz val="11"/>
            <color indexed="81"/>
            <rFont val="Tahoma"/>
            <family val="2"/>
          </rPr>
          <t xml:space="preserve">Nota: A cada acción se le asigna un porcentaje de acuerdo al número de acciones planteadas en el plan de mejoramiento.
</t>
        </r>
        <r>
          <rPr>
            <sz val="11"/>
            <color indexed="81"/>
            <rFont val="Tahoma"/>
            <family val="2"/>
          </rPr>
          <t>Ejemplo: Si el Plan de Mejoramiento tiene 10 acciones planteadas se asigna el porcentaje por acción de la siguiente manera  “=(100/10)”.</t>
        </r>
      </text>
    </comment>
    <comment ref="K8" authorId="1" shapeId="0">
      <text>
        <r>
          <rPr>
            <b/>
            <sz val="11"/>
            <color indexed="81"/>
            <rFont val="Tahoma"/>
            <family val="2"/>
          </rPr>
          <t xml:space="preserve">Nota: Se asigna una calificación de acuerdo al estado de la acción.
Ejemplo:
</t>
        </r>
        <r>
          <rPr>
            <sz val="11"/>
            <color indexed="81"/>
            <rFont val="Tahoma"/>
            <family val="2"/>
          </rPr>
          <t>Acción ejecutada: 3 – verde
Acción en ejecución: 2 – amarillo
Acción sin ejecutar: 1 - rojo</t>
        </r>
      </text>
    </comment>
    <comment ref="A9" authorId="0" shapeId="0">
      <text>
        <r>
          <rPr>
            <b/>
            <sz val="9"/>
            <color indexed="81"/>
            <rFont val="Tahoma"/>
            <family val="2"/>
          </rPr>
          <t xml:space="preserve">O = Observación
Nota: Diligenciar solo para Hallazgos de Auditorías   </t>
        </r>
      </text>
    </comment>
    <comment ref="B9" authorId="0" shapeId="0">
      <text>
        <r>
          <rPr>
            <b/>
            <sz val="9"/>
            <color indexed="81"/>
            <rFont val="Tahoma"/>
            <family val="2"/>
          </rPr>
          <t>NC=  No Conformidad 
Nota: Diligenciar solo para Hallazgos de Auditorías</t>
        </r>
      </text>
    </comment>
    <comment ref="C9" authorId="0" shapeId="0">
      <text>
        <r>
          <rPr>
            <b/>
            <sz val="9"/>
            <color indexed="81"/>
            <rFont val="Tahoma"/>
            <family val="2"/>
          </rPr>
          <t xml:space="preserve">
Nota: Diligenciar solo para Hallazgos de Auditorías
</t>
        </r>
      </text>
    </comment>
  </commentList>
</comments>
</file>

<file path=xl/sharedStrings.xml><?xml version="1.0" encoding="utf-8"?>
<sst xmlns="http://schemas.openxmlformats.org/spreadsheetml/2006/main" count="110" uniqueCount="95">
  <si>
    <t xml:space="preserve">Tipo de Acción </t>
  </si>
  <si>
    <t>Co</t>
  </si>
  <si>
    <t>Cr</t>
  </si>
  <si>
    <t>Pr</t>
  </si>
  <si>
    <t>Mj</t>
  </si>
  <si>
    <t>Acciones Planteadas</t>
  </si>
  <si>
    <t>No cumple</t>
  </si>
  <si>
    <t>En ejecución</t>
  </si>
  <si>
    <t>Ejecutado</t>
  </si>
  <si>
    <t>Número de acciones</t>
  </si>
  <si>
    <t xml:space="preserve">Corrección= Co </t>
  </si>
  <si>
    <t>Correctiva= Cr</t>
  </si>
  <si>
    <t>Preventiva= Pr</t>
  </si>
  <si>
    <t>Mejora= Mj</t>
  </si>
  <si>
    <t>Calificativo</t>
  </si>
  <si>
    <t>% de Cumplimiento del Plan de Mejoramiento</t>
  </si>
  <si>
    <t>Fecha de inicio DD/MM/AAAA</t>
  </si>
  <si>
    <t>Fecha de cierre DD/MM/AAAA</t>
  </si>
  <si>
    <t>Calificación</t>
  </si>
  <si>
    <t>% de cumplimiento por Actividad</t>
  </si>
  <si>
    <t>Porcentaje Cumpliento por  hallazgo</t>
  </si>
  <si>
    <t>Fecha:  XX/XX/XXXX</t>
  </si>
  <si>
    <t>Cumplimiento del Indicador</t>
  </si>
  <si>
    <t>Cumplimiento de la Meta</t>
  </si>
  <si>
    <t xml:space="preserve"> Hallazgo</t>
  </si>
  <si>
    <t>Analisis del Hallazgo</t>
  </si>
  <si>
    <t>Responsable</t>
  </si>
  <si>
    <t xml:space="preserve">Control y Seguimiento </t>
  </si>
  <si>
    <t xml:space="preserve">Indicadores por Actividad </t>
  </si>
  <si>
    <t xml:space="preserve">Meta por Actividad </t>
  </si>
  <si>
    <t xml:space="preserve">NOMBRE DEL PROCESO O PROGRAMA ACADÉMICO </t>
  </si>
  <si>
    <t>Código</t>
  </si>
  <si>
    <t>Página</t>
  </si>
  <si>
    <r>
      <t xml:space="preserve">Indicadores del Proceso </t>
    </r>
    <r>
      <rPr>
        <b/>
        <sz val="10"/>
        <color theme="1"/>
        <rFont val="Arial"/>
        <family val="2"/>
      </rPr>
      <t>(Cr)</t>
    </r>
  </si>
  <si>
    <t>1 de 1</t>
  </si>
  <si>
    <t>FAC-28 v.01</t>
  </si>
  <si>
    <t>Verificación a la Efectividad de las Acciones de los Planes de Mejoramiento</t>
  </si>
  <si>
    <t>Condición de Calidad (SOLO PROGRAMA ACADÉMICO)</t>
  </si>
  <si>
    <t xml:space="preserve">Estrategia </t>
  </si>
  <si>
    <t>% por Acción</t>
  </si>
  <si>
    <t>O</t>
  </si>
  <si>
    <t>NC</t>
  </si>
  <si>
    <t>DESCRIPCIÓN DEL HALLAZGO</t>
  </si>
  <si>
    <t>REQUISITO</t>
  </si>
  <si>
    <t>ANÁLISIS DEL HALLAZGO  
(Causas del hallazgo)</t>
  </si>
  <si>
    <t>ACCIONES PLANTEADAS</t>
  </si>
  <si>
    <t>FECHA DE INICIO</t>
  </si>
  <si>
    <t>FECHA DE CIERRE</t>
  </si>
  <si>
    <t>CONTROL Y SEGUIMIENTO</t>
  </si>
  <si>
    <t>RESPONSABLE</t>
  </si>
  <si>
    <t>% POR ACCIÓN</t>
  </si>
  <si>
    <t>NOTA: EJECUTADAS LAS ACCIONES PLANTEADAS Y UNA VEZ VERIFICADA SU EFECTIVIDAD DEBE DEJARSE LA EVIDENCIA EN ACTA DE REUNION, DE LO CONTRARIO DEBE REPLANTEARSE LA ACCIÓN.</t>
  </si>
  <si>
    <t xml:space="preserve">% DE CUMPLIMIENTO POR ACCIÓN </t>
  </si>
  <si>
    <t>% DE CUMPLIMIENTO DEL PLAN DE MEJORAMIENTO</t>
  </si>
  <si>
    <t>FCI-19 v.05</t>
  </si>
  <si>
    <t>AUDITORÍA EXTERNA</t>
  </si>
  <si>
    <t xml:space="preserve">AUDITORÍA INTERNA  </t>
  </si>
  <si>
    <t>PRODUCTO O SERVICIO  NO CONFORME</t>
  </si>
  <si>
    <t xml:space="preserve">INDICADORES DE GESTIÓN DEL PROCESO   </t>
  </si>
  <si>
    <t>QUEJAS, RECLAMOS, DENUNCIAS  O SUGERENCIAS</t>
  </si>
  <si>
    <t>ESTADO DE LA ACCIÓN</t>
  </si>
  <si>
    <t>Plan de Acciones Correctivas</t>
  </si>
  <si>
    <t>CAMPOS SOLO PARA CASOS DE AUDITORIA INTERNA O EXTERNA</t>
  </si>
  <si>
    <t>FECHA DE ELABORACIÓN</t>
  </si>
  <si>
    <t>N° DE ACTA DE REUNIÓN</t>
  </si>
  <si>
    <t xml:space="preserve">ESPACIO RESERVADO PARA DILIENCIAR POR LA ADMINISTRACIÓN DEL SIG O CONTROL INTERNO DE GESTIÓN </t>
  </si>
  <si>
    <t>PRODUCTO DE:</t>
  </si>
  <si>
    <t>EVALUACIONES DE CONTROL INTERNO</t>
  </si>
  <si>
    <t>NOMBRE DEL PROCESO: Contratacion</t>
  </si>
  <si>
    <t>Se evidencia una deficiente comunicación entre el proceso de vicerrectoría Administrativa Financiera y el proceso de contratación, en la comunicación de formatos actualizados procedimientos y servicios que prestan.</t>
  </si>
  <si>
    <t xml:space="preserve">Realizar comunicaciones a los intervinientes en los procedimientos de conratacion con el fin de orientar y solicitar el correcto diligenciamiento de los formatos que se utilizan durante el desarrollo de los procedimientos. </t>
  </si>
  <si>
    <t xml:space="preserve">Realizar grupos de mejoramiento con el fin de informar al personal de la oficina de contratacion sobre el correcto diligenciamiento de los formatos </t>
  </si>
  <si>
    <t>GESTION ADMINISTRATIVA Y FINANCIERA</t>
  </si>
  <si>
    <t>Realizar grupos de mejoramiento con la vicerrectoria administrativa y financiera, donde se socialicen nuevos formatos y actividades a realizar.</t>
  </si>
  <si>
    <t>Analizar la posibilidad de que contratación se cree como un subproceso de la Vicerrectoria Administrativa según lo establecido en el Acuerdo 017 del 22 de abril de 2016.</t>
  </si>
  <si>
    <t xml:space="preserve">Grupo de Mejoramiento de Contratación </t>
  </si>
  <si>
    <t>Grupo de Mejoramiento de gestion administrativa</t>
  </si>
  <si>
    <t xml:space="preserve">
 La oficina de contratación maneja documentación especifica del proceso sin embargo para realizar ajustes, actualizaciones o crear nueva documentación es necesario que estos sean avalados por la Vicerrectoria Administrativa lo que genera en ocasiones atrazos debido a que las modificaciones deben realizarse de manera inmediata. Asi mismo es importante resaltar que las oficinas de vicerrectoria administrativa y financiera y la oficina de contratacion se encuentran en diferentes bloques de la Universidad, lo que no permite tener una comunicacion muy fluida.</t>
  </si>
  <si>
    <t>Los auditados conocen y tienen claridad acerca de la matriz de roles, responsabilidades y autoridades dentro del proceso de Contratación  sin embargo no se tiene claridad acerca del liderazgo, autoridad y responsabilidad por parte del Proceso de Vicerrectoría Administrativa financiera y contratación</t>
  </si>
  <si>
    <t>El procedimiento de contratación hace parte del proceso de gestión administrativa, pero debidio a que estas oficinas no se encuentran conexas y existe un responsable del procedimiento de contratación, tiende a existir un poco de confusión respecto del lider del proceso y el responsable del procedimiento</t>
  </si>
  <si>
    <t>Realizar grupo de mejoramiento con los miembros de la oficina de contratación con el fin de alcarar e identificar claramente el rol de la oficina frente al SIG y asimismo tener claridad respecto del líder del proceso de gestión administrativa y el responsable del procedimiento de contratación</t>
  </si>
  <si>
    <t xml:space="preserve">Se procede a la verificación de formatos y se encuentran los siguientes hallazgos:
Procedimiento PDE.VA-07 v. 07 Contrato de Prestación de Servicios, se evidencia el mal diligenciamiento del  FDE.VA-32 Lista de Chequeo  evidenciándose en los contratos No 449, 333, 525, 058, 1000,   tachones, rayones, enmendaduras y casillas de firmas y espacios sin diligenciar, en el  FDE.VA-11 v .03 Solicitud de Prestación de servicios en el contrato No 003,  07 y 86 se encuentran casillas sin diligenciar.
Procedimiento PDE.VA-09 v. 08 Adquisición de Bienes y servicios, se evidencia en el contrato No 2631 en el FDE- VA-18 Hoja de Ruta de contratos u órdenes, casillas sin diligenciar en blanco y en el contrato No 588 falta  firma del supervisor 
Procedimiento PDE.VA-12 v. 01 Seguimiento y evaluación del contratista, se evidencia el mal diligenciamiento del FDE.VA-34 Evaluación de desempeño de contratistas de consultoría y obra en el contrato No 588
</t>
  </si>
  <si>
    <t xml:space="preserve">
Debido a que los formatos FDE.VA-32 Lista de Chequeo,  FDE.VA-11 v .03 Solicitud de Prestación de servicios personales y FDE.VA-10 v . 04 Estudio de conveniencia y oportunidad  FDE-VA 18 Hoja de Ruta de contratos y órdenes, FDE.VA-34 Evaluación de desempeño de contratistas de consultoria y obra, deben pasar por varios procesos y en todos ellos deben diligenciar campos especificos por otras personas, es posible que exista desconocimiento en lo relacionado con el diligenciamiento de los formatos lo que se deriva en errores que se evidencian como tachones y enmendaduras.</t>
  </si>
  <si>
    <t>Se procede a la verificacion evidenciandose que en el PDV.VA v. 01 SEGUIMIENTO Y EVALUACION DE CONTRATISTA  en el contrato No 315-217  no cuenta con el formato FDE.VA 37 Evaluación del desempeño de proveedores de bienes según lo establecido en la  actividad No 4 Evaluación de Proveedores de Bienes</t>
  </si>
  <si>
    <t>La evaluación de proveedores se encuentra en cabeza inicalmente de los supervisores de cada contrato, quienes en cocaciones no se encuentran al pendiente de realizar las mismas.</t>
  </si>
  <si>
    <t xml:space="preserve">Realizar comunicación a los supervisores de los diferentes contratos para que tengan en cuenta los procedimientos para llenar correctamente la calificacion, evaluacion y seguimiento de proveedores. </t>
  </si>
  <si>
    <t>Realizar comunicación a los supervisores de los diferentes contratos para que tengan en cuenta sus funciones en cuanto a la calificacion, evaluacion y seguimiento de proveedores.
Realizar grupo de mejoramiento para orientar e informar al personal de la oficina de contratación, encargado de recepción de documentos para que se verifique que los supervisores al final del contrato esta allegando los formatos referentes al seguimiento y evaluación de proveedores.</t>
  </si>
  <si>
    <t>No se evidencia el diligenciamiento de las fichas de indicadores y su seguimiento donde se debe medir y evaluar  la prestación del servicio del proceso de contratación</t>
  </si>
  <si>
    <t>La oficina de contratación al no ser un proceso independiente, a la fecha no cuenta con indicadores y por lo tanto no se han diligenciado fuchas de indicadores</t>
  </si>
  <si>
    <t>Realizar un gruppo de mejoramiento con el acompañamiento de un funcionario del SIG, con el fin de determinar los parametros para la creación de los indicadores de la oficina</t>
  </si>
  <si>
    <t>X</t>
  </si>
  <si>
    <t>5.3 Roles, responsabilidades y autoridades de la organización</t>
  </si>
  <si>
    <t>7.5.2 Creación y actualización de la información documentada</t>
  </si>
  <si>
    <t>8.4 Control de los procesos productos y servicios suministrados externamente</t>
  </si>
  <si>
    <t>9. EVALUACIÓN DEL DESEMPEÑO</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</si>
</sst>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9"/>
      <color indexed="81"/>
      <name val="Tahoma"/>
      <family val="2"/>
    </font>
    <font>
      <b/>
      <sz val="9"/>
      <color indexed="81"/>
      <name val="Tahoma"/>
      <family val="2"/>
    </font>
    <font>
      <sz val="10"/>
      <color theme="1"/>
      <name val="Arial"/>
      <family val="2"/>
    </font>
    <font>
      <b/>
      <sz val="10"/>
      <color theme="1"/>
      <name val="Arial"/>
      <family val="2"/>
    </font>
    <font>
      <sz val="10"/>
      <name val="Arial"/>
      <family val="2"/>
    </font>
    <font>
      <b/>
      <i/>
      <sz val="9"/>
      <color indexed="81"/>
      <name val="Tahoma"/>
      <family val="2"/>
    </font>
    <font>
      <sz val="11"/>
      <color theme="1"/>
      <name val="Calibri"/>
      <family val="2"/>
      <scheme val="minor"/>
    </font>
    <font>
      <sz val="11"/>
      <color theme="1"/>
      <name val="Arial"/>
      <family val="2"/>
    </font>
    <font>
      <b/>
      <sz val="11"/>
      <color theme="1"/>
      <name val="Arial"/>
      <family val="2"/>
    </font>
    <font>
      <sz val="11"/>
      <name val="Arial"/>
      <family val="2"/>
    </font>
    <font>
      <b/>
      <sz val="11"/>
      <color indexed="81"/>
      <name val="Tahoma"/>
      <family val="2"/>
    </font>
    <font>
      <sz val="11"/>
      <color indexed="81"/>
      <name val="Tahoma"/>
      <family val="2"/>
    </font>
    <font>
      <b/>
      <sz val="10"/>
      <color theme="0" tint="-0.499984740745262"/>
      <name val="Arial"/>
      <family val="2"/>
    </font>
    <font>
      <b/>
      <sz val="10"/>
      <color theme="0"/>
      <name val="Arial"/>
      <family val="2"/>
    </font>
    <font>
      <sz val="10"/>
      <color rgb="FFFF0000"/>
      <name val="Arial"/>
      <family val="2"/>
    </font>
    <font>
      <b/>
      <sz val="10"/>
      <name val="Arial"/>
      <family val="2"/>
    </font>
    <font>
      <sz val="10"/>
      <color rgb="FF000000"/>
      <name val="Arial"/>
      <family val="2"/>
    </font>
  </fonts>
  <fills count="10">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AD323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2">
    <xf numFmtId="0" fontId="0" fillId="0" borderId="0"/>
    <xf numFmtId="9" fontId="7" fillId="0" borderId="0" applyFont="0" applyFill="0" applyBorder="0" applyAlignment="0" applyProtection="0"/>
  </cellStyleXfs>
  <cellXfs count="182">
    <xf numFmtId="0" fontId="0" fillId="0" borderId="0" xfId="0"/>
    <xf numFmtId="0" fontId="3" fillId="3" borderId="1" xfId="0" applyFont="1" applyFill="1" applyBorder="1" applyAlignment="1"/>
    <xf numFmtId="0" fontId="3" fillId="0" borderId="1" xfId="0" applyFont="1" applyBorder="1" applyAlignment="1"/>
    <xf numFmtId="0" fontId="3" fillId="4" borderId="1" xfId="0" applyFont="1" applyFill="1" applyBorder="1"/>
    <xf numFmtId="0" fontId="3" fillId="5" borderId="1" xfId="0" applyFont="1" applyFill="1" applyBorder="1"/>
    <xf numFmtId="0" fontId="4" fillId="6" borderId="0" xfId="0" applyFont="1" applyFill="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xf numFmtId="0" fontId="3" fillId="0" borderId="12" xfId="0" applyFont="1" applyBorder="1" applyAlignment="1">
      <alignment horizontal="center" vertical="center"/>
    </xf>
    <xf numFmtId="0" fontId="3" fillId="0" borderId="0" xfId="0" applyFont="1"/>
    <xf numFmtId="0" fontId="3" fillId="0" borderId="0" xfId="0" applyFont="1" applyAlignment="1"/>
    <xf numFmtId="0" fontId="5"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4" fillId="6" borderId="1" xfId="0" applyFont="1" applyFill="1" applyBorder="1" applyAlignment="1">
      <alignment horizontal="center" vertical="center"/>
    </xf>
    <xf numFmtId="9" fontId="3" fillId="0" borderId="12" xfId="0" applyNumberFormat="1" applyFont="1" applyBorder="1" applyAlignment="1">
      <alignment horizontal="center" vertical="center"/>
    </xf>
    <xf numFmtId="0" fontId="3" fillId="2" borderId="12" xfId="0" applyFont="1" applyFill="1" applyBorder="1" applyAlignment="1">
      <alignment horizontal="center" vertical="center"/>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2" borderId="0" xfId="0" applyFont="1" applyFill="1" applyBorder="1" applyAlignment="1">
      <alignment horizontal="center" vertical="center" wrapText="1"/>
    </xf>
    <xf numFmtId="0" fontId="9" fillId="2" borderId="9" xfId="0" applyFont="1" applyFill="1" applyBorder="1" applyAlignment="1">
      <alignment horizontal="left" vertical="center" wrapText="1"/>
    </xf>
    <xf numFmtId="0" fontId="10" fillId="2" borderId="9" xfId="0" applyFont="1" applyFill="1" applyBorder="1" applyAlignment="1">
      <alignment horizontal="center" vertical="center" wrapText="1"/>
    </xf>
    <xf numFmtId="0" fontId="8" fillId="0" borderId="0" xfId="0" applyFont="1"/>
    <xf numFmtId="0" fontId="8" fillId="0" borderId="0" xfId="0" applyFont="1" applyAlignment="1">
      <alignment horizontal="center"/>
    </xf>
    <xf numFmtId="0" fontId="8" fillId="0" borderId="0" xfId="0" applyFont="1" applyAlignment="1">
      <alignment textRotation="90"/>
    </xf>
    <xf numFmtId="0" fontId="8" fillId="0" borderId="0" xfId="0" applyFont="1" applyFill="1"/>
    <xf numFmtId="0" fontId="8" fillId="0" borderId="0" xfId="0" applyFont="1" applyFill="1" applyAlignment="1">
      <alignment textRotation="90"/>
    </xf>
    <xf numFmtId="0" fontId="9" fillId="0" borderId="0" xfId="0" applyFont="1" applyFill="1" applyBorder="1" applyAlignment="1">
      <alignment horizontal="justify" wrapText="1"/>
    </xf>
    <xf numFmtId="0" fontId="9" fillId="0" borderId="0" xfId="0" applyFont="1" applyFill="1" applyBorder="1" applyAlignment="1">
      <alignment horizontal="center" vertical="center"/>
    </xf>
    <xf numFmtId="0" fontId="8" fillId="0" borderId="0" xfId="0" applyFont="1" applyAlignment="1">
      <alignment horizontal="left" vertical="center"/>
    </xf>
    <xf numFmtId="0" fontId="3" fillId="0" borderId="1" xfId="0" applyFont="1" applyBorder="1" applyAlignment="1">
      <alignment horizontal="justify" vertical="center" wrapText="1"/>
    </xf>
    <xf numFmtId="0" fontId="8" fillId="2" borderId="0" xfId="0" applyFont="1" applyFill="1" applyBorder="1" applyAlignment="1">
      <alignment horizontal="center"/>
    </xf>
    <xf numFmtId="0" fontId="3" fillId="0" borderId="6" xfId="1" applyNumberFormat="1" applyFont="1" applyBorder="1" applyAlignment="1">
      <alignment horizontal="center" vertical="center" wrapText="1"/>
    </xf>
    <xf numFmtId="0" fontId="3" fillId="0" borderId="6" xfId="0" applyFont="1" applyBorder="1" applyAlignment="1">
      <alignment horizontal="center" vertical="center"/>
    </xf>
    <xf numFmtId="10" fontId="3" fillId="0" borderId="6" xfId="1" applyNumberFormat="1" applyFont="1" applyBorder="1" applyAlignment="1">
      <alignment horizontal="center" vertical="center"/>
    </xf>
    <xf numFmtId="0" fontId="14" fillId="9" borderId="38"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14" fillId="9" borderId="13" xfId="0" applyFont="1" applyFill="1" applyBorder="1" applyAlignment="1">
      <alignment vertical="center"/>
    </xf>
    <xf numFmtId="9" fontId="15" fillId="0" borderId="6" xfId="1" applyFont="1" applyBorder="1" applyAlignment="1">
      <alignment horizontal="justify" vertical="center" wrapText="1"/>
    </xf>
    <xf numFmtId="0" fontId="15" fillId="0" borderId="6" xfId="0" applyFont="1" applyBorder="1" applyAlignment="1">
      <alignment horizontal="center" vertical="center" wrapText="1"/>
    </xf>
    <xf numFmtId="0" fontId="10" fillId="0" borderId="6" xfId="0" applyFont="1" applyBorder="1" applyAlignment="1">
      <alignment horizontal="justify" vertical="center" wrapText="1"/>
    </xf>
    <xf numFmtId="14" fontId="10" fillId="0" borderId="6" xfId="0" applyNumberFormat="1" applyFont="1" applyBorder="1" applyAlignment="1">
      <alignment horizontal="center" vertical="center" textRotation="90"/>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3" fillId="0" borderId="6" xfId="0" applyFont="1" applyBorder="1" applyAlignment="1">
      <alignment horizontal="center" vertical="center" wrapText="1"/>
    </xf>
    <xf numFmtId="0" fontId="5"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4" fillId="2" borderId="3" xfId="0" applyFont="1" applyFill="1" applyBorder="1" applyAlignment="1">
      <alignment horizontal="center" vertical="center" wrapText="1"/>
    </xf>
    <xf numFmtId="0" fontId="8" fillId="2" borderId="0" xfId="0" applyFont="1" applyFill="1"/>
    <xf numFmtId="0" fontId="14" fillId="2" borderId="1" xfId="0" applyFont="1" applyFill="1" applyBorder="1" applyAlignment="1">
      <alignment horizontal="center" vertical="center" wrapText="1"/>
    </xf>
    <xf numFmtId="0" fontId="5" fillId="2" borderId="13" xfId="0" applyFont="1" applyFill="1" applyBorder="1" applyAlignment="1">
      <alignment vertical="top" wrapText="1"/>
    </xf>
    <xf numFmtId="0" fontId="5" fillId="2" borderId="1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0" xfId="0" applyFont="1" applyAlignment="1">
      <alignment horizontal="center" vertical="top"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3" fillId="0" borderId="6" xfId="0" applyFont="1" applyBorder="1" applyAlignment="1">
      <alignment horizontal="justify" vertical="center" wrapText="1"/>
    </xf>
    <xf numFmtId="0" fontId="3" fillId="0" borderId="5" xfId="0" applyFont="1" applyBorder="1" applyAlignment="1">
      <alignment horizontal="justify" vertical="center" wrapText="1"/>
    </xf>
    <xf numFmtId="9" fontId="9" fillId="6" borderId="6" xfId="1" applyFont="1" applyFill="1" applyBorder="1" applyAlignment="1">
      <alignment horizontal="center" vertical="center"/>
    </xf>
    <xf numFmtId="14" fontId="10" fillId="0" borderId="1" xfId="0" applyNumberFormat="1" applyFont="1" applyBorder="1" applyAlignment="1">
      <alignment horizontal="center" vertical="center" textRotation="90"/>
    </xf>
    <xf numFmtId="0" fontId="17"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14" fontId="3" fillId="0" borderId="4" xfId="0" applyNumberFormat="1" applyFont="1" applyBorder="1" applyAlignment="1">
      <alignment horizontal="center" vertical="center"/>
    </xf>
    <xf numFmtId="14" fontId="3" fillId="0" borderId="5" xfId="0" applyNumberFormat="1" applyFont="1" applyBorder="1" applyAlignment="1">
      <alignment horizontal="center" vertical="center"/>
    </xf>
    <xf numFmtId="0" fontId="3" fillId="0" borderId="10" xfId="0" applyFont="1" applyBorder="1" applyAlignment="1">
      <alignment horizontal="center"/>
    </xf>
    <xf numFmtId="0" fontId="3" fillId="0" borderId="9" xfId="0" applyFont="1" applyBorder="1" applyAlignment="1">
      <alignment horizontal="center"/>
    </xf>
    <xf numFmtId="0" fontId="3" fillId="0" borderId="3" xfId="0" applyFont="1" applyBorder="1" applyAlignment="1">
      <alignment horizontal="center"/>
    </xf>
    <xf numFmtId="0" fontId="3" fillId="0" borderId="0" xfId="0" applyFont="1" applyBorder="1" applyAlignment="1">
      <alignment horizontal="center"/>
    </xf>
    <xf numFmtId="0" fontId="3" fillId="0" borderId="7"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vertical="top" wrapText="1"/>
    </xf>
    <xf numFmtId="0" fontId="3" fillId="0" borderId="14" xfId="0" applyFont="1" applyBorder="1" applyAlignment="1">
      <alignment horizontal="center" vertical="top" wrapText="1"/>
    </xf>
    <xf numFmtId="0" fontId="3" fillId="0" borderId="5" xfId="0" applyFont="1" applyBorder="1" applyAlignment="1">
      <alignment horizontal="center" vertical="top" wrapText="1"/>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4"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8" xfId="0" applyFont="1" applyFill="1" applyBorder="1" applyAlignment="1">
      <alignment horizontal="center" vertical="center"/>
    </xf>
    <xf numFmtId="0" fontId="4" fillId="6" borderId="12"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3" fillId="0" borderId="4" xfId="0" applyFont="1" applyBorder="1" applyAlignment="1">
      <alignment horizontal="center" wrapText="1"/>
    </xf>
    <xf numFmtId="0" fontId="3" fillId="0" borderId="14" xfId="0" applyFont="1" applyBorder="1" applyAlignment="1">
      <alignment horizontal="center" wrapText="1"/>
    </xf>
    <xf numFmtId="0" fontId="3" fillId="0" borderId="5" xfId="0" applyFont="1" applyBorder="1" applyAlignment="1">
      <alignment horizontal="center" wrapText="1"/>
    </xf>
    <xf numFmtId="0" fontId="4" fillId="6" borderId="1" xfId="0" applyFont="1" applyFill="1" applyBorder="1" applyAlignment="1">
      <alignment horizontal="center" vertical="center"/>
    </xf>
    <xf numFmtId="0" fontId="4" fillId="6" borderId="13"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6" xfId="0" applyFont="1" applyFill="1" applyBorder="1" applyAlignment="1">
      <alignment horizontal="center" vertical="center" wrapText="1"/>
    </xf>
    <xf numFmtId="0" fontId="4" fillId="6" borderId="4" xfId="0" applyFont="1" applyFill="1" applyBorder="1" applyAlignment="1">
      <alignment horizontal="center" vertical="center"/>
    </xf>
    <xf numFmtId="0" fontId="4" fillId="6" borderId="14" xfId="0" applyFont="1" applyFill="1" applyBorder="1" applyAlignment="1">
      <alignment horizontal="center" vertical="center"/>
    </xf>
    <xf numFmtId="0" fontId="4" fillId="6" borderId="5" xfId="0" applyFont="1" applyFill="1" applyBorder="1" applyAlignment="1">
      <alignment horizontal="center" vertical="center"/>
    </xf>
    <xf numFmtId="0" fontId="3" fillId="0" borderId="1" xfId="0" applyFont="1" applyBorder="1" applyAlignment="1">
      <alignment horizontal="center"/>
    </xf>
    <xf numFmtId="0" fontId="4" fillId="6" borderId="16" xfId="0" applyFont="1" applyFill="1" applyBorder="1" applyAlignment="1">
      <alignment horizontal="center" vertical="center"/>
    </xf>
    <xf numFmtId="0" fontId="4" fillId="6" borderId="2" xfId="0" applyFont="1" applyFill="1" applyBorder="1" applyAlignment="1">
      <alignment horizontal="center" vertical="center"/>
    </xf>
    <xf numFmtId="0" fontId="4" fillId="6" borderId="8" xfId="0" applyFont="1" applyFill="1" applyBorder="1" applyAlignment="1">
      <alignment horizontal="center" vertical="center"/>
    </xf>
    <xf numFmtId="0" fontId="4" fillId="0" borderId="4" xfId="0" applyFont="1" applyBorder="1" applyAlignment="1">
      <alignment horizontal="center"/>
    </xf>
    <xf numFmtId="0" fontId="4" fillId="0" borderId="5" xfId="0" applyFont="1" applyBorder="1" applyAlignment="1">
      <alignment horizontal="center"/>
    </xf>
    <xf numFmtId="0" fontId="3" fillId="0" borderId="11" xfId="0" applyFont="1" applyBorder="1" applyAlignment="1">
      <alignment horizontal="center"/>
    </xf>
    <xf numFmtId="0" fontId="3" fillId="0" borderId="15" xfId="0" applyFont="1" applyBorder="1" applyAlignment="1">
      <alignment horizontal="center"/>
    </xf>
    <xf numFmtId="0" fontId="3" fillId="0" borderId="8" xfId="0" applyFont="1" applyBorder="1" applyAlignment="1">
      <alignment horizontal="center"/>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1"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4" fillId="6" borderId="13" xfId="0" applyFont="1"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4" fillId="0" borderId="0" xfId="0" applyFont="1" applyFill="1" applyBorder="1" applyAlignment="1">
      <alignment horizontal="center" vertical="center"/>
    </xf>
    <xf numFmtId="0" fontId="4" fillId="8" borderId="17" xfId="0" applyFont="1" applyFill="1" applyBorder="1" applyAlignment="1">
      <alignment horizontal="left" vertical="center"/>
    </xf>
    <xf numFmtId="0" fontId="4" fillId="8" borderId="18" xfId="0" applyFont="1" applyFill="1" applyBorder="1" applyAlignment="1">
      <alignment horizontal="left" vertical="center"/>
    </xf>
    <xf numFmtId="0" fontId="4" fillId="8" borderId="19" xfId="0" applyFont="1" applyFill="1" applyBorder="1" applyAlignment="1">
      <alignment horizontal="left" vertical="center"/>
    </xf>
    <xf numFmtId="0" fontId="14" fillId="9" borderId="27" xfId="0" applyFont="1" applyFill="1" applyBorder="1" applyAlignment="1">
      <alignment horizontal="center" vertical="center" textRotation="90" wrapText="1"/>
    </xf>
    <xf numFmtId="0" fontId="14" fillId="9" borderId="13" xfId="0" applyFont="1" applyFill="1" applyBorder="1" applyAlignment="1">
      <alignment horizontal="center" vertical="center" textRotation="90" wrapText="1"/>
    </xf>
    <xf numFmtId="0" fontId="14" fillId="9" borderId="27"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28" xfId="0" applyFont="1" applyFill="1" applyBorder="1" applyAlignment="1">
      <alignment horizontal="center" vertical="center" wrapText="1"/>
    </xf>
    <xf numFmtId="0" fontId="14" fillId="9" borderId="39"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8" fillId="0" borderId="1" xfId="0" applyFont="1" applyBorder="1" applyAlignment="1">
      <alignment horizontal="center"/>
    </xf>
    <xf numFmtId="0" fontId="9" fillId="0" borderId="0" xfId="0" applyFont="1" applyAlignment="1">
      <alignment horizontal="justify" vertical="center" wrapText="1"/>
    </xf>
    <xf numFmtId="0" fontId="9" fillId="6" borderId="6" xfId="0" applyFont="1" applyFill="1" applyBorder="1" applyAlignment="1">
      <alignment horizontal="justify" wrapText="1"/>
    </xf>
    <xf numFmtId="0" fontId="16" fillId="0" borderId="34" xfId="0" applyFont="1" applyFill="1" applyBorder="1" applyAlignment="1">
      <alignment horizontal="left" vertical="center"/>
    </xf>
    <xf numFmtId="0" fontId="16" fillId="0" borderId="35" xfId="0" applyFont="1" applyFill="1" applyBorder="1" applyAlignment="1">
      <alignment horizontal="left" vertical="center"/>
    </xf>
    <xf numFmtId="0" fontId="4" fillId="0" borderId="25" xfId="0" applyFont="1" applyFill="1" applyBorder="1" applyAlignment="1">
      <alignment horizontal="left" vertical="center"/>
    </xf>
    <xf numFmtId="0" fontId="4" fillId="8" borderId="17"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19"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4" fillId="8" borderId="20" xfId="0" applyFont="1" applyFill="1" applyBorder="1" applyAlignment="1">
      <alignment horizontal="left" vertical="center" wrapText="1"/>
    </xf>
    <xf numFmtId="0" fontId="4" fillId="8" borderId="21" xfId="0" applyFont="1" applyFill="1" applyBorder="1" applyAlignment="1">
      <alignment horizontal="left" vertical="center" wrapText="1"/>
    </xf>
    <xf numFmtId="0" fontId="4" fillId="8" borderId="29" xfId="0" applyFont="1" applyFill="1" applyBorder="1" applyAlignment="1">
      <alignment horizontal="left" vertical="center" wrapText="1"/>
    </xf>
    <xf numFmtId="14" fontId="16" fillId="0" borderId="36" xfId="0" applyNumberFormat="1"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29"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4" fillId="8" borderId="31" xfId="0" applyFont="1" applyFill="1" applyBorder="1" applyAlignment="1">
      <alignment horizontal="left" vertical="center" wrapText="1"/>
    </xf>
    <xf numFmtId="0" fontId="4" fillId="8" borderId="25" xfId="0" applyFont="1" applyFill="1" applyBorder="1" applyAlignment="1">
      <alignment horizontal="left" vertical="center" wrapText="1"/>
    </xf>
    <xf numFmtId="0" fontId="4" fillId="8" borderId="37" xfId="0" applyFont="1" applyFill="1" applyBorder="1" applyAlignment="1">
      <alignment horizontal="left" vertical="center" wrapText="1"/>
    </xf>
    <xf numFmtId="0" fontId="15" fillId="0" borderId="12" xfId="0" applyFont="1" applyBorder="1" applyAlignment="1">
      <alignment horizontal="center" vertical="center" wrapText="1"/>
    </xf>
    <xf numFmtId="0" fontId="15"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16" fillId="2" borderId="15" xfId="0" applyFont="1" applyFill="1" applyBorder="1" applyAlignment="1">
      <alignment horizontal="center" vertical="center" wrapText="1"/>
    </xf>
    <xf numFmtId="0" fontId="16"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cellXfs>
  <cellStyles count="2">
    <cellStyle name="Normal" xfId="0" builtinId="0"/>
    <cellStyle name="Porcentaje" xfId="1" builtinId="5"/>
  </cellStyles>
  <dxfs count="4">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AD3232"/>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714375</xdr:colOff>
      <xdr:row>0</xdr:row>
      <xdr:rowOff>66675</xdr:rowOff>
    </xdr:from>
    <xdr:to>
      <xdr:col>1</xdr:col>
      <xdr:colOff>28575</xdr:colOff>
      <xdr:row>1</xdr:row>
      <xdr:rowOff>273504</xdr:rowOff>
    </xdr:to>
    <xdr:pic>
      <xdr:nvPicPr>
        <xdr:cNvPr id="3" name="Picture 8" descr="escud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66675"/>
          <a:ext cx="1152525" cy="730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480216</xdr:colOff>
      <xdr:row>0</xdr:row>
      <xdr:rowOff>71701</xdr:rowOff>
    </xdr:from>
    <xdr:to>
      <xdr:col>2</xdr:col>
      <xdr:colOff>345279</xdr:colOff>
      <xdr:row>1</xdr:row>
      <xdr:rowOff>321468</xdr:rowOff>
    </xdr:to>
    <xdr:pic>
      <xdr:nvPicPr>
        <xdr:cNvPr id="2" name="Picture 8" descr="escud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0216" y="71701"/>
          <a:ext cx="1008063" cy="7736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5"/>
  <sheetViews>
    <sheetView topLeftCell="R1" workbookViewId="0">
      <selection activeCell="U10" sqref="U10:U11"/>
    </sheetView>
  </sheetViews>
  <sheetFormatPr baseColWidth="10" defaultRowHeight="15" x14ac:dyDescent="0.25"/>
  <cols>
    <col min="1" max="1" width="31" customWidth="1"/>
    <col min="4" max="4" width="33.5703125" customWidth="1"/>
    <col min="5" max="5" width="23" customWidth="1"/>
    <col min="6" max="6" width="19.140625" customWidth="1"/>
    <col min="17" max="17" width="10.42578125" customWidth="1"/>
    <col min="18" max="18" width="7" customWidth="1"/>
    <col min="19" max="19" width="19.28515625" customWidth="1"/>
    <col min="20" max="20" width="18.7109375" customWidth="1"/>
    <col min="23" max="23" width="15.28515625" customWidth="1"/>
    <col min="24" max="24" width="14.5703125" customWidth="1"/>
    <col min="37" max="37" width="27.28515625" customWidth="1"/>
    <col min="38" max="38" width="12.7109375" customWidth="1"/>
  </cols>
  <sheetData>
    <row r="1" spans="1:38" ht="40.5" customHeight="1" x14ac:dyDescent="0.25">
      <c r="A1" s="100"/>
      <c r="B1" s="100"/>
      <c r="C1" s="115" t="s">
        <v>36</v>
      </c>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7"/>
      <c r="AJ1" s="79" t="s">
        <v>31</v>
      </c>
      <c r="AK1" s="80"/>
      <c r="AL1" s="12" t="s">
        <v>35</v>
      </c>
    </row>
    <row r="2" spans="1:38" ht="40.5" customHeight="1" x14ac:dyDescent="0.25">
      <c r="A2" s="100"/>
      <c r="B2" s="100"/>
      <c r="C2" s="118"/>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20"/>
      <c r="AJ2" s="79" t="s">
        <v>32</v>
      </c>
      <c r="AK2" s="80"/>
      <c r="AL2" s="12" t="s">
        <v>34</v>
      </c>
    </row>
    <row r="3" spans="1:38" x14ac:dyDescent="0.25">
      <c r="A3" s="101" t="s">
        <v>30</v>
      </c>
      <c r="B3" s="102"/>
      <c r="C3" s="102"/>
      <c r="D3" s="102"/>
      <c r="E3" s="102"/>
      <c r="F3" s="102"/>
      <c r="G3" s="103"/>
      <c r="H3" s="95"/>
      <c r="I3" s="95"/>
      <c r="J3" s="95"/>
      <c r="K3" s="95"/>
      <c r="L3" s="95"/>
      <c r="M3" s="95"/>
      <c r="N3" s="95"/>
      <c r="O3" s="81"/>
      <c r="P3" s="81"/>
      <c r="Q3" s="81"/>
      <c r="R3" s="81"/>
      <c r="S3" s="81"/>
      <c r="T3" s="81"/>
      <c r="U3" s="81"/>
      <c r="V3" s="81"/>
      <c r="W3" s="81"/>
      <c r="X3" s="81"/>
      <c r="Y3" s="81"/>
      <c r="Z3" s="81"/>
      <c r="AA3" s="81"/>
      <c r="AB3" s="81"/>
      <c r="AC3" s="81"/>
      <c r="AD3" s="81"/>
      <c r="AE3" s="81"/>
      <c r="AF3" s="81"/>
      <c r="AG3" s="81"/>
      <c r="AH3" s="81"/>
      <c r="AI3" s="81"/>
      <c r="AJ3" s="81"/>
      <c r="AK3" s="81"/>
      <c r="AL3" s="82"/>
    </row>
    <row r="4" spans="1:38" x14ac:dyDescent="0.25">
      <c r="A4" s="104" t="s">
        <v>14</v>
      </c>
      <c r="B4" s="105"/>
      <c r="C4" s="68"/>
      <c r="D4" s="106"/>
      <c r="E4" s="100" t="s">
        <v>10</v>
      </c>
      <c r="F4" s="100"/>
      <c r="G4" s="100"/>
      <c r="H4" s="68"/>
      <c r="I4" s="69"/>
      <c r="J4" s="69"/>
      <c r="K4" s="69"/>
      <c r="L4" s="69"/>
      <c r="M4" s="69"/>
      <c r="N4" s="69"/>
      <c r="O4" s="83"/>
      <c r="P4" s="83"/>
      <c r="Q4" s="83"/>
      <c r="R4" s="83"/>
      <c r="S4" s="83"/>
      <c r="T4" s="83"/>
      <c r="U4" s="83"/>
      <c r="V4" s="83"/>
      <c r="W4" s="83"/>
      <c r="X4" s="83"/>
      <c r="Y4" s="83"/>
      <c r="Z4" s="83"/>
      <c r="AA4" s="83"/>
      <c r="AB4" s="83"/>
      <c r="AC4" s="83"/>
      <c r="AD4" s="83"/>
      <c r="AE4" s="83"/>
      <c r="AF4" s="83"/>
      <c r="AG4" s="83"/>
      <c r="AH4" s="83"/>
      <c r="AI4" s="83"/>
      <c r="AJ4" s="83"/>
      <c r="AK4" s="83"/>
      <c r="AL4" s="84"/>
    </row>
    <row r="5" spans="1:38" x14ac:dyDescent="0.25">
      <c r="A5" s="1">
        <v>1</v>
      </c>
      <c r="B5" s="2" t="s">
        <v>6</v>
      </c>
      <c r="C5" s="70"/>
      <c r="D5" s="107"/>
      <c r="E5" s="100" t="s">
        <v>11</v>
      </c>
      <c r="F5" s="100"/>
      <c r="G5" s="100"/>
      <c r="H5" s="70"/>
      <c r="I5" s="71"/>
      <c r="J5" s="71"/>
      <c r="K5" s="71"/>
      <c r="L5" s="71"/>
      <c r="M5" s="71"/>
      <c r="N5" s="71"/>
      <c r="O5" s="83"/>
      <c r="P5" s="83"/>
      <c r="Q5" s="83"/>
      <c r="R5" s="83"/>
      <c r="S5" s="83"/>
      <c r="T5" s="83"/>
      <c r="U5" s="83"/>
      <c r="V5" s="83"/>
      <c r="W5" s="83"/>
      <c r="X5" s="83"/>
      <c r="Y5" s="83"/>
      <c r="Z5" s="83"/>
      <c r="AA5" s="83"/>
      <c r="AB5" s="83"/>
      <c r="AC5" s="83"/>
      <c r="AD5" s="83"/>
      <c r="AE5" s="83"/>
      <c r="AF5" s="83"/>
      <c r="AG5" s="83"/>
      <c r="AH5" s="83"/>
      <c r="AI5" s="83"/>
      <c r="AJ5" s="83"/>
      <c r="AK5" s="83"/>
      <c r="AL5" s="84"/>
    </row>
    <row r="6" spans="1:38" ht="15" customHeight="1" x14ac:dyDescent="0.25">
      <c r="A6" s="3">
        <v>2</v>
      </c>
      <c r="B6" s="2" t="s">
        <v>7</v>
      </c>
      <c r="C6" s="70"/>
      <c r="D6" s="107"/>
      <c r="E6" s="100" t="s">
        <v>12</v>
      </c>
      <c r="F6" s="100"/>
      <c r="G6" s="100"/>
      <c r="H6" s="70"/>
      <c r="I6" s="71"/>
      <c r="J6" s="71"/>
      <c r="K6" s="71"/>
      <c r="L6" s="71"/>
      <c r="M6" s="71"/>
      <c r="N6" s="71"/>
      <c r="O6" s="83"/>
      <c r="P6" s="83"/>
      <c r="Q6" s="83"/>
      <c r="R6" s="83"/>
      <c r="S6" s="83"/>
      <c r="T6" s="83"/>
      <c r="U6" s="83"/>
      <c r="V6" s="83"/>
      <c r="W6" s="83"/>
      <c r="X6" s="83"/>
      <c r="Y6" s="83"/>
      <c r="Z6" s="83"/>
      <c r="AA6" s="83"/>
      <c r="AB6" s="83"/>
      <c r="AC6" s="83"/>
      <c r="AD6" s="83"/>
      <c r="AE6" s="83"/>
      <c r="AF6" s="83"/>
      <c r="AG6" s="83"/>
      <c r="AH6" s="83"/>
      <c r="AI6" s="83"/>
      <c r="AJ6" s="83"/>
      <c r="AK6" s="83"/>
      <c r="AL6" s="84"/>
    </row>
    <row r="7" spans="1:38" x14ac:dyDescent="0.25">
      <c r="A7" s="4">
        <v>3</v>
      </c>
      <c r="B7" s="2" t="s">
        <v>8</v>
      </c>
      <c r="C7" s="72"/>
      <c r="D7" s="108"/>
      <c r="E7" s="100" t="s">
        <v>13</v>
      </c>
      <c r="F7" s="100"/>
      <c r="G7" s="100"/>
      <c r="H7" s="72"/>
      <c r="I7" s="73"/>
      <c r="J7" s="73"/>
      <c r="K7" s="73"/>
      <c r="L7" s="73"/>
      <c r="M7" s="73"/>
      <c r="N7" s="73"/>
      <c r="O7" s="83"/>
      <c r="P7" s="83"/>
      <c r="Q7" s="83"/>
      <c r="R7" s="83"/>
      <c r="S7" s="83"/>
      <c r="T7" s="83"/>
      <c r="U7" s="83"/>
      <c r="V7" s="83"/>
      <c r="W7" s="83"/>
      <c r="X7" s="83"/>
      <c r="Y7" s="83"/>
      <c r="Z7" s="83"/>
      <c r="AA7" s="83"/>
      <c r="AB7" s="83"/>
      <c r="AC7" s="83"/>
      <c r="AD7" s="83"/>
      <c r="AE7" s="83"/>
      <c r="AF7" s="83"/>
      <c r="AG7" s="83"/>
      <c r="AH7" s="83"/>
      <c r="AI7" s="83"/>
      <c r="AJ7" s="83"/>
      <c r="AK7" s="83"/>
      <c r="AL7" s="84"/>
    </row>
    <row r="8" spans="1:38" ht="15" customHeight="1" x14ac:dyDescent="0.25">
      <c r="A8" s="109" t="s">
        <v>33</v>
      </c>
      <c r="B8" s="110"/>
      <c r="C8" s="110"/>
      <c r="D8" s="110"/>
      <c r="E8" s="110"/>
      <c r="F8" s="110"/>
      <c r="G8" s="110"/>
      <c r="H8" s="110"/>
      <c r="I8" s="110"/>
      <c r="J8" s="110"/>
      <c r="K8" s="111"/>
      <c r="L8" s="77" t="s">
        <v>21</v>
      </c>
      <c r="M8" s="77"/>
      <c r="N8" s="77"/>
      <c r="O8" s="83"/>
      <c r="P8" s="83"/>
      <c r="Q8" s="83"/>
      <c r="R8" s="83"/>
      <c r="S8" s="83"/>
      <c r="T8" s="83"/>
      <c r="U8" s="83"/>
      <c r="V8" s="83"/>
      <c r="W8" s="83"/>
      <c r="X8" s="83"/>
      <c r="Y8" s="83"/>
      <c r="Z8" s="83"/>
      <c r="AA8" s="83"/>
      <c r="AB8" s="83"/>
      <c r="AC8" s="83"/>
      <c r="AD8" s="83"/>
      <c r="AE8" s="83"/>
      <c r="AF8" s="83"/>
      <c r="AG8" s="83"/>
      <c r="AH8" s="83"/>
      <c r="AI8" s="83"/>
      <c r="AJ8" s="83"/>
      <c r="AK8" s="83"/>
      <c r="AL8" s="84"/>
    </row>
    <row r="9" spans="1:38" x14ac:dyDescent="0.25">
      <c r="A9" s="112"/>
      <c r="B9" s="113"/>
      <c r="C9" s="113"/>
      <c r="D9" s="113"/>
      <c r="E9" s="113"/>
      <c r="F9" s="113"/>
      <c r="G9" s="113"/>
      <c r="H9" s="113"/>
      <c r="I9" s="113"/>
      <c r="J9" s="113"/>
      <c r="K9" s="114"/>
      <c r="L9" s="77"/>
      <c r="M9" s="77"/>
      <c r="N9" s="77"/>
      <c r="O9" s="85"/>
      <c r="P9" s="85"/>
      <c r="Q9" s="85"/>
      <c r="R9" s="85"/>
      <c r="S9" s="85"/>
      <c r="T9" s="85"/>
      <c r="U9" s="85"/>
      <c r="V9" s="85"/>
      <c r="W9" s="85"/>
      <c r="X9" s="85"/>
      <c r="Y9" s="85"/>
      <c r="Z9" s="85"/>
      <c r="AA9" s="85"/>
      <c r="AB9" s="85"/>
      <c r="AC9" s="85"/>
      <c r="AD9" s="85"/>
      <c r="AE9" s="85"/>
      <c r="AF9" s="85"/>
      <c r="AG9" s="85"/>
      <c r="AH9" s="85"/>
      <c r="AI9" s="85"/>
      <c r="AJ9" s="85"/>
      <c r="AK9" s="85"/>
      <c r="AL9" s="86"/>
    </row>
    <row r="10" spans="1:38" ht="33.75" customHeight="1" x14ac:dyDescent="0.25">
      <c r="A10" s="87" t="s">
        <v>37</v>
      </c>
      <c r="B10" s="93" t="s">
        <v>24</v>
      </c>
      <c r="C10" s="93"/>
      <c r="D10" s="93"/>
      <c r="E10" s="94" t="s">
        <v>25</v>
      </c>
      <c r="F10" s="87" t="s">
        <v>38</v>
      </c>
      <c r="G10" s="97" t="s">
        <v>0</v>
      </c>
      <c r="H10" s="98"/>
      <c r="I10" s="98"/>
      <c r="J10" s="99"/>
      <c r="K10" s="121" t="s">
        <v>9</v>
      </c>
      <c r="L10" s="93" t="s">
        <v>5</v>
      </c>
      <c r="M10" s="93"/>
      <c r="N10" s="93"/>
      <c r="O10" s="77" t="s">
        <v>16</v>
      </c>
      <c r="P10" s="77"/>
      <c r="Q10" s="77" t="s">
        <v>17</v>
      </c>
      <c r="R10" s="78"/>
      <c r="S10" s="77" t="s">
        <v>27</v>
      </c>
      <c r="T10" s="78"/>
      <c r="U10" s="87" t="s">
        <v>39</v>
      </c>
      <c r="V10" s="89" t="s">
        <v>18</v>
      </c>
      <c r="W10" s="77" t="s">
        <v>19</v>
      </c>
      <c r="X10" s="77" t="s">
        <v>15</v>
      </c>
      <c r="Y10" s="77" t="s">
        <v>20</v>
      </c>
      <c r="Z10" s="77" t="s">
        <v>28</v>
      </c>
      <c r="AA10" s="77"/>
      <c r="AB10" s="77"/>
      <c r="AC10" s="77"/>
      <c r="AD10" s="77" t="s">
        <v>22</v>
      </c>
      <c r="AE10" s="78"/>
      <c r="AF10" s="77" t="s">
        <v>29</v>
      </c>
      <c r="AG10" s="77"/>
      <c r="AH10" s="77"/>
      <c r="AI10" s="77"/>
      <c r="AJ10" s="77" t="s">
        <v>23</v>
      </c>
      <c r="AK10" s="77"/>
      <c r="AL10" s="77" t="s">
        <v>26</v>
      </c>
    </row>
    <row r="11" spans="1:38" ht="26.25" customHeight="1" x14ac:dyDescent="0.25">
      <c r="A11" s="96"/>
      <c r="B11" s="93"/>
      <c r="C11" s="93"/>
      <c r="D11" s="93"/>
      <c r="E11" s="95"/>
      <c r="F11" s="96"/>
      <c r="G11" s="16" t="s">
        <v>1</v>
      </c>
      <c r="H11" s="16" t="s">
        <v>2</v>
      </c>
      <c r="I11" s="5" t="s">
        <v>3</v>
      </c>
      <c r="J11" s="16" t="s">
        <v>4</v>
      </c>
      <c r="K11" s="96"/>
      <c r="L11" s="93"/>
      <c r="M11" s="93"/>
      <c r="N11" s="93"/>
      <c r="O11" s="77"/>
      <c r="P11" s="77"/>
      <c r="Q11" s="78"/>
      <c r="R11" s="78"/>
      <c r="S11" s="78"/>
      <c r="T11" s="78"/>
      <c r="U11" s="88"/>
      <c r="V11" s="89"/>
      <c r="W11" s="77"/>
      <c r="X11" s="77"/>
      <c r="Y11" s="77"/>
      <c r="Z11" s="77"/>
      <c r="AA11" s="77"/>
      <c r="AB11" s="77"/>
      <c r="AC11" s="77"/>
      <c r="AD11" s="78"/>
      <c r="AE11" s="78"/>
      <c r="AF11" s="77"/>
      <c r="AG11" s="77"/>
      <c r="AH11" s="77"/>
      <c r="AI11" s="77"/>
      <c r="AJ11" s="77"/>
      <c r="AK11" s="77"/>
      <c r="AL11" s="77"/>
    </row>
    <row r="12" spans="1:38" ht="18.75" customHeight="1" x14ac:dyDescent="0.25">
      <c r="A12" s="13"/>
      <c r="B12" s="63"/>
      <c r="C12" s="64"/>
      <c r="D12" s="65"/>
      <c r="E12" s="15"/>
      <c r="F12" s="15"/>
      <c r="G12" s="2"/>
      <c r="H12" s="6"/>
      <c r="I12" s="2"/>
      <c r="J12" s="2"/>
      <c r="K12" s="6"/>
      <c r="L12" s="74"/>
      <c r="M12" s="75"/>
      <c r="N12" s="76"/>
      <c r="O12" s="66"/>
      <c r="P12" s="67"/>
      <c r="Q12" s="66"/>
      <c r="R12" s="67"/>
      <c r="S12" s="63"/>
      <c r="T12" s="65"/>
      <c r="U12" s="14"/>
      <c r="V12" s="6"/>
      <c r="W12" s="6" t="str">
        <f>IF(V12=1,"0%",IF(V12=2,"50%",IF(V12=3,"100%","Null")))</f>
        <v>Null</v>
      </c>
      <c r="X12" s="7" t="b">
        <f>IF(V12=1,0,IF(V12=2,U12/2,IF(V12=3,U12)))</f>
        <v>0</v>
      </c>
      <c r="Y12" s="17" t="e">
        <f>(W12)/1</f>
        <v>#VALUE!</v>
      </c>
      <c r="Z12" s="63"/>
      <c r="AA12" s="64"/>
      <c r="AB12" s="64"/>
      <c r="AC12" s="65"/>
      <c r="AD12" s="63"/>
      <c r="AE12" s="65"/>
      <c r="AF12" s="63"/>
      <c r="AG12" s="64"/>
      <c r="AH12" s="64"/>
      <c r="AI12" s="65"/>
      <c r="AJ12" s="122"/>
      <c r="AK12" s="123"/>
      <c r="AL12" s="8"/>
    </row>
    <row r="13" spans="1:38" ht="17.25" customHeight="1" x14ac:dyDescent="0.25">
      <c r="A13" s="13"/>
      <c r="B13" s="63"/>
      <c r="C13" s="64"/>
      <c r="D13" s="65"/>
      <c r="E13" s="15"/>
      <c r="F13" s="15"/>
      <c r="G13" s="2"/>
      <c r="H13" s="6"/>
      <c r="I13" s="2"/>
      <c r="J13" s="2"/>
      <c r="K13" s="6"/>
      <c r="L13" s="63"/>
      <c r="M13" s="64"/>
      <c r="N13" s="65"/>
      <c r="O13" s="66"/>
      <c r="P13" s="67"/>
      <c r="Q13" s="66"/>
      <c r="R13" s="67"/>
      <c r="S13" s="63"/>
      <c r="T13" s="65"/>
      <c r="U13" s="14"/>
      <c r="V13" s="6"/>
      <c r="W13" s="6" t="str">
        <f t="shared" ref="W13:W16" si="0">IF(V13=1,"0%",IF(V13=2,"50%",IF(V13=3,"100%","Null")))</f>
        <v>Null</v>
      </c>
      <c r="X13" s="7" t="b">
        <f t="shared" ref="X13:X21" si="1">IF(V13=1,0,IF(V13=2,U13/2,IF(V13=3,U13)))</f>
        <v>0</v>
      </c>
      <c r="Y13" s="17" t="e">
        <f t="shared" ref="Y13:Y21" si="2">(W13)/1</f>
        <v>#VALUE!</v>
      </c>
      <c r="Z13" s="63"/>
      <c r="AA13" s="64"/>
      <c r="AB13" s="64"/>
      <c r="AC13" s="65"/>
      <c r="AD13" s="63"/>
      <c r="AE13" s="65"/>
      <c r="AF13" s="63"/>
      <c r="AG13" s="64"/>
      <c r="AH13" s="64"/>
      <c r="AI13" s="65"/>
      <c r="AJ13" s="122"/>
      <c r="AK13" s="123"/>
      <c r="AL13" s="8"/>
    </row>
    <row r="14" spans="1:38" ht="20.25" customHeight="1" x14ac:dyDescent="0.25">
      <c r="A14" s="13"/>
      <c r="B14" s="63"/>
      <c r="C14" s="64"/>
      <c r="D14" s="65"/>
      <c r="E14" s="15"/>
      <c r="F14" s="15"/>
      <c r="G14" s="2"/>
      <c r="H14" s="6"/>
      <c r="I14" s="2"/>
      <c r="J14" s="2"/>
      <c r="K14" s="6"/>
      <c r="L14" s="63"/>
      <c r="M14" s="64"/>
      <c r="N14" s="65"/>
      <c r="O14" s="66"/>
      <c r="P14" s="67"/>
      <c r="Q14" s="66"/>
      <c r="R14" s="67"/>
      <c r="S14" s="63"/>
      <c r="T14" s="65"/>
      <c r="U14" s="14"/>
      <c r="V14" s="6"/>
      <c r="W14" s="6" t="str">
        <f t="shared" si="0"/>
        <v>Null</v>
      </c>
      <c r="X14" s="7" t="b">
        <f t="shared" si="1"/>
        <v>0</v>
      </c>
      <c r="Y14" s="17" t="e">
        <f t="shared" si="2"/>
        <v>#VALUE!</v>
      </c>
      <c r="Z14" s="63"/>
      <c r="AA14" s="64"/>
      <c r="AB14" s="64"/>
      <c r="AC14" s="65"/>
      <c r="AD14" s="63"/>
      <c r="AE14" s="65"/>
      <c r="AF14" s="63"/>
      <c r="AG14" s="64"/>
      <c r="AH14" s="64"/>
      <c r="AI14" s="65"/>
      <c r="AJ14" s="122"/>
      <c r="AK14" s="123"/>
      <c r="AL14" s="8"/>
    </row>
    <row r="15" spans="1:38" ht="19.5" customHeight="1" x14ac:dyDescent="0.25">
      <c r="A15" s="13"/>
      <c r="B15" s="63"/>
      <c r="C15" s="64"/>
      <c r="D15" s="65"/>
      <c r="E15" s="15"/>
      <c r="F15" s="15"/>
      <c r="G15" s="2"/>
      <c r="H15" s="6"/>
      <c r="I15" s="2"/>
      <c r="J15" s="2"/>
      <c r="K15" s="6"/>
      <c r="L15" s="63"/>
      <c r="M15" s="64"/>
      <c r="N15" s="65"/>
      <c r="O15" s="66"/>
      <c r="P15" s="67"/>
      <c r="Q15" s="66"/>
      <c r="R15" s="67"/>
      <c r="S15" s="63"/>
      <c r="T15" s="65"/>
      <c r="U15" s="14"/>
      <c r="V15" s="6"/>
      <c r="W15" s="9" t="str">
        <f t="shared" si="0"/>
        <v>Null</v>
      </c>
      <c r="X15" s="7" t="b">
        <f t="shared" si="1"/>
        <v>0</v>
      </c>
      <c r="Y15" s="17" t="e">
        <f t="shared" si="2"/>
        <v>#VALUE!</v>
      </c>
      <c r="Z15" s="63"/>
      <c r="AA15" s="64"/>
      <c r="AB15" s="64"/>
      <c r="AC15" s="65"/>
      <c r="AD15" s="63"/>
      <c r="AE15" s="65"/>
      <c r="AF15" s="63"/>
      <c r="AG15" s="64"/>
      <c r="AH15" s="64"/>
      <c r="AI15" s="65"/>
      <c r="AJ15" s="122"/>
      <c r="AK15" s="123"/>
      <c r="AL15" s="8"/>
    </row>
    <row r="16" spans="1:38" ht="18" customHeight="1" x14ac:dyDescent="0.25">
      <c r="A16" s="13"/>
      <c r="B16" s="63"/>
      <c r="C16" s="64"/>
      <c r="D16" s="65"/>
      <c r="E16" s="15"/>
      <c r="F16" s="15"/>
      <c r="G16" s="2"/>
      <c r="H16" s="6"/>
      <c r="I16" s="2"/>
      <c r="J16" s="2"/>
      <c r="K16" s="6"/>
      <c r="L16" s="90"/>
      <c r="M16" s="91"/>
      <c r="N16" s="92"/>
      <c r="O16" s="66"/>
      <c r="P16" s="67"/>
      <c r="Q16" s="66"/>
      <c r="R16" s="67"/>
      <c r="S16" s="63"/>
      <c r="T16" s="65"/>
      <c r="U16" s="14"/>
      <c r="V16" s="6"/>
      <c r="W16" s="9" t="str">
        <f t="shared" si="0"/>
        <v>Null</v>
      </c>
      <c r="X16" s="7" t="b">
        <f t="shared" si="1"/>
        <v>0</v>
      </c>
      <c r="Y16" s="17" t="e">
        <f t="shared" si="2"/>
        <v>#VALUE!</v>
      </c>
      <c r="Z16" s="63"/>
      <c r="AA16" s="64"/>
      <c r="AB16" s="64"/>
      <c r="AC16" s="65"/>
      <c r="AD16" s="63"/>
      <c r="AE16" s="65"/>
      <c r="AF16" s="63"/>
      <c r="AG16" s="64"/>
      <c r="AH16" s="64"/>
      <c r="AI16" s="65"/>
      <c r="AJ16" s="122"/>
      <c r="AK16" s="123"/>
      <c r="AL16" s="8"/>
    </row>
    <row r="17" spans="1:38" ht="18.75" customHeight="1" x14ac:dyDescent="0.25">
      <c r="A17" s="13"/>
      <c r="B17" s="63"/>
      <c r="C17" s="64"/>
      <c r="D17" s="65"/>
      <c r="E17" s="13"/>
      <c r="F17" s="13"/>
      <c r="G17" s="2"/>
      <c r="H17" s="6"/>
      <c r="I17" s="2"/>
      <c r="J17" s="2"/>
      <c r="K17" s="6"/>
      <c r="L17" s="63"/>
      <c r="M17" s="64"/>
      <c r="N17" s="65"/>
      <c r="O17" s="66"/>
      <c r="P17" s="67"/>
      <c r="Q17" s="66"/>
      <c r="R17" s="67"/>
      <c r="S17" s="63"/>
      <c r="T17" s="65"/>
      <c r="U17" s="14"/>
      <c r="V17" s="6"/>
      <c r="W17" s="6" t="str">
        <f>IF(V17=1,"0%",IF(V17=2,"50%",IF(V17=3,"100%","Null")))</f>
        <v>Null</v>
      </c>
      <c r="X17" s="7" t="b">
        <f t="shared" si="1"/>
        <v>0</v>
      </c>
      <c r="Y17" s="17" t="e">
        <f t="shared" si="2"/>
        <v>#VALUE!</v>
      </c>
      <c r="Z17" s="63"/>
      <c r="AA17" s="64"/>
      <c r="AB17" s="64"/>
      <c r="AC17" s="65"/>
      <c r="AD17" s="63"/>
      <c r="AE17" s="65"/>
      <c r="AF17" s="63"/>
      <c r="AG17" s="64"/>
      <c r="AH17" s="64"/>
      <c r="AI17" s="65"/>
      <c r="AJ17" s="122"/>
      <c r="AK17" s="123"/>
      <c r="AL17" s="8"/>
    </row>
    <row r="18" spans="1:38" ht="16.5" customHeight="1" x14ac:dyDescent="0.25">
      <c r="A18" s="13"/>
      <c r="B18" s="63"/>
      <c r="C18" s="64"/>
      <c r="D18" s="65"/>
      <c r="E18" s="13"/>
      <c r="F18" s="13"/>
      <c r="G18" s="2"/>
      <c r="H18" s="6"/>
      <c r="I18" s="2"/>
      <c r="J18" s="2"/>
      <c r="K18" s="6"/>
      <c r="L18" s="63"/>
      <c r="M18" s="64"/>
      <c r="N18" s="65"/>
      <c r="O18" s="66"/>
      <c r="P18" s="67"/>
      <c r="Q18" s="66"/>
      <c r="R18" s="67"/>
      <c r="S18" s="63"/>
      <c r="T18" s="65"/>
      <c r="U18" s="14"/>
      <c r="V18" s="6"/>
      <c r="W18" s="6" t="str">
        <f t="shared" ref="W18:W21" si="3">IF(V18=1,"0%",IF(V18=2,"50%",IF(V18=3,"100%","Null")))</f>
        <v>Null</v>
      </c>
      <c r="X18" s="7" t="b">
        <f t="shared" si="1"/>
        <v>0</v>
      </c>
      <c r="Y18" s="17" t="e">
        <f t="shared" si="2"/>
        <v>#VALUE!</v>
      </c>
      <c r="Z18" s="63"/>
      <c r="AA18" s="64"/>
      <c r="AB18" s="64"/>
      <c r="AC18" s="65"/>
      <c r="AD18" s="63"/>
      <c r="AE18" s="65"/>
      <c r="AF18" s="63"/>
      <c r="AG18" s="64"/>
      <c r="AH18" s="64"/>
      <c r="AI18" s="65"/>
      <c r="AJ18" s="122"/>
      <c r="AK18" s="123"/>
      <c r="AL18" s="8"/>
    </row>
    <row r="19" spans="1:38" ht="20.25" customHeight="1" x14ac:dyDescent="0.25">
      <c r="A19" s="13"/>
      <c r="B19" s="63"/>
      <c r="C19" s="64"/>
      <c r="D19" s="65"/>
      <c r="E19" s="13"/>
      <c r="F19" s="13"/>
      <c r="G19" s="2"/>
      <c r="H19" s="6"/>
      <c r="I19" s="2"/>
      <c r="J19" s="2"/>
      <c r="K19" s="6"/>
      <c r="L19" s="63"/>
      <c r="M19" s="64"/>
      <c r="N19" s="65"/>
      <c r="O19" s="66"/>
      <c r="P19" s="67"/>
      <c r="Q19" s="66"/>
      <c r="R19" s="67"/>
      <c r="S19" s="63"/>
      <c r="T19" s="65"/>
      <c r="U19" s="14"/>
      <c r="V19" s="6"/>
      <c r="W19" s="6" t="str">
        <f t="shared" si="3"/>
        <v>Null</v>
      </c>
      <c r="X19" s="7" t="b">
        <f t="shared" si="1"/>
        <v>0</v>
      </c>
      <c r="Y19" s="17" t="e">
        <f t="shared" si="2"/>
        <v>#VALUE!</v>
      </c>
      <c r="Z19" s="63"/>
      <c r="AA19" s="64"/>
      <c r="AB19" s="64"/>
      <c r="AC19" s="65"/>
      <c r="AD19" s="63"/>
      <c r="AE19" s="65"/>
      <c r="AF19" s="63"/>
      <c r="AG19" s="64"/>
      <c r="AH19" s="64"/>
      <c r="AI19" s="65"/>
      <c r="AJ19" s="122"/>
      <c r="AK19" s="123"/>
      <c r="AL19" s="8"/>
    </row>
    <row r="20" spans="1:38" ht="19.5" customHeight="1" x14ac:dyDescent="0.25">
      <c r="A20" s="13"/>
      <c r="B20" s="63"/>
      <c r="C20" s="64"/>
      <c r="D20" s="65"/>
      <c r="E20" s="13"/>
      <c r="F20" s="13"/>
      <c r="G20" s="2"/>
      <c r="H20" s="2"/>
      <c r="I20" s="6"/>
      <c r="J20" s="2"/>
      <c r="K20" s="6"/>
      <c r="L20" s="63"/>
      <c r="M20" s="64"/>
      <c r="N20" s="65"/>
      <c r="O20" s="66"/>
      <c r="P20" s="67"/>
      <c r="Q20" s="66"/>
      <c r="R20" s="67"/>
      <c r="S20" s="63"/>
      <c r="T20" s="65"/>
      <c r="U20" s="14"/>
      <c r="V20" s="6"/>
      <c r="W20" s="6" t="str">
        <f t="shared" si="3"/>
        <v>Null</v>
      </c>
      <c r="X20" s="7" t="b">
        <f t="shared" si="1"/>
        <v>0</v>
      </c>
      <c r="Y20" s="17" t="e">
        <f t="shared" si="2"/>
        <v>#VALUE!</v>
      </c>
      <c r="Z20" s="63"/>
      <c r="AA20" s="64"/>
      <c r="AB20" s="64"/>
      <c r="AC20" s="65"/>
      <c r="AD20" s="63"/>
      <c r="AE20" s="65"/>
      <c r="AF20" s="63"/>
      <c r="AG20" s="64"/>
      <c r="AH20" s="64"/>
      <c r="AI20" s="65"/>
      <c r="AJ20" s="122"/>
      <c r="AK20" s="123"/>
      <c r="AL20" s="8"/>
    </row>
    <row r="21" spans="1:38" ht="19.5" customHeight="1" x14ac:dyDescent="0.25">
      <c r="A21" s="13"/>
      <c r="B21" s="63"/>
      <c r="C21" s="64"/>
      <c r="D21" s="65"/>
      <c r="E21" s="13"/>
      <c r="F21" s="13"/>
      <c r="G21" s="2"/>
      <c r="H21" s="6"/>
      <c r="I21" s="2"/>
      <c r="J21" s="2"/>
      <c r="K21" s="6"/>
      <c r="L21" s="63"/>
      <c r="M21" s="64"/>
      <c r="N21" s="65"/>
      <c r="O21" s="66"/>
      <c r="P21" s="67"/>
      <c r="Q21" s="66"/>
      <c r="R21" s="67"/>
      <c r="S21" s="63"/>
      <c r="T21" s="65"/>
      <c r="U21" s="14"/>
      <c r="V21" s="6"/>
      <c r="W21" s="6" t="str">
        <f t="shared" si="3"/>
        <v>Null</v>
      </c>
      <c r="X21" s="7" t="b">
        <f t="shared" si="1"/>
        <v>0</v>
      </c>
      <c r="Y21" s="17" t="e">
        <f t="shared" si="2"/>
        <v>#VALUE!</v>
      </c>
      <c r="Z21" s="63"/>
      <c r="AA21" s="64"/>
      <c r="AB21" s="64"/>
      <c r="AC21" s="65"/>
      <c r="AD21" s="63"/>
      <c r="AE21" s="65"/>
      <c r="AF21" s="63"/>
      <c r="AG21" s="64"/>
      <c r="AH21" s="64"/>
      <c r="AI21" s="65"/>
      <c r="AJ21" s="122"/>
      <c r="AK21" s="123"/>
      <c r="AL21" s="8"/>
    </row>
    <row r="22" spans="1:38" ht="20.25" customHeight="1"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8">
        <f>SUM(X12:X21)</f>
        <v>0</v>
      </c>
      <c r="Y22" s="10"/>
      <c r="Z22" s="11"/>
      <c r="AA22" s="11"/>
      <c r="AB22" s="11"/>
      <c r="AC22" s="11"/>
      <c r="AD22" s="10"/>
      <c r="AE22" s="10"/>
      <c r="AF22" s="10"/>
      <c r="AG22" s="10"/>
      <c r="AH22" s="10"/>
      <c r="AI22" s="10"/>
      <c r="AJ22" s="10"/>
      <c r="AK22" s="10"/>
      <c r="AL22" s="10"/>
    </row>
    <row r="23" spans="1:38" ht="80.25" customHeight="1" x14ac:dyDescent="0.25"/>
    <row r="24" spans="1:38" ht="69.75" customHeight="1" x14ac:dyDescent="0.25"/>
    <row r="25" spans="1:38" ht="77.25" customHeight="1" x14ac:dyDescent="0.25"/>
    <row r="26" spans="1:38" ht="63.75" customHeight="1" x14ac:dyDescent="0.25"/>
    <row r="27" spans="1:38" ht="53.25" customHeight="1" x14ac:dyDescent="0.25"/>
    <row r="28" spans="1:38" ht="95.25" customHeight="1" x14ac:dyDescent="0.25"/>
    <row r="29" spans="1:38" ht="78.75" customHeight="1" x14ac:dyDescent="0.25"/>
    <row r="30" spans="1:38" ht="25.5" customHeight="1" x14ac:dyDescent="0.25"/>
    <row r="31" spans="1:38" ht="25.5" customHeight="1" x14ac:dyDescent="0.25"/>
    <row r="32" spans="1:38" ht="31.5" customHeight="1" x14ac:dyDescent="0.25"/>
    <row r="33" ht="21" customHeight="1" x14ac:dyDescent="0.25"/>
    <row r="34" ht="21" customHeight="1" x14ac:dyDescent="0.25"/>
    <row r="35" ht="20.25" customHeight="1" x14ac:dyDescent="0.25"/>
    <row r="36" ht="21.75" customHeight="1" x14ac:dyDescent="0.25"/>
    <row r="37" ht="17.25" customHeight="1" x14ac:dyDescent="0.25"/>
    <row r="38" ht="18" customHeight="1" x14ac:dyDescent="0.25"/>
    <row r="39" ht="18" customHeight="1" x14ac:dyDescent="0.25"/>
    <row r="40" ht="22.5" customHeight="1" x14ac:dyDescent="0.25"/>
    <row r="41" ht="21" customHeight="1" x14ac:dyDescent="0.25"/>
    <row r="42" ht="20.25" customHeight="1" x14ac:dyDescent="0.25"/>
    <row r="43" ht="19.5" customHeight="1" x14ac:dyDescent="0.25"/>
    <row r="44" ht="20.25" customHeight="1" x14ac:dyDescent="0.25"/>
    <row r="45" ht="21" customHeight="1" x14ac:dyDescent="0.25"/>
    <row r="46" ht="18" customHeight="1" x14ac:dyDescent="0.25"/>
    <row r="47" ht="19.5" customHeight="1" x14ac:dyDescent="0.25"/>
    <row r="48" ht="18" customHeight="1" x14ac:dyDescent="0.25"/>
    <row r="49" ht="27.75" customHeight="1" x14ac:dyDescent="0.25"/>
    <row r="50" ht="21.75" customHeight="1" x14ac:dyDescent="0.25"/>
    <row r="51" ht="24" customHeight="1" x14ac:dyDescent="0.25"/>
    <row r="52" ht="18" customHeight="1" x14ac:dyDescent="0.25"/>
    <row r="53" ht="21" customHeight="1" x14ac:dyDescent="0.25"/>
    <row r="54" ht="18.75" customHeight="1" x14ac:dyDescent="0.25"/>
    <row r="55" ht="24" customHeight="1" x14ac:dyDescent="0.25"/>
    <row r="56" ht="27" customHeight="1" x14ac:dyDescent="0.25"/>
    <row r="57" ht="25.5" customHeight="1" x14ac:dyDescent="0.25"/>
    <row r="58" ht="18" customHeight="1" x14ac:dyDescent="0.25"/>
    <row r="59" ht="18" customHeight="1" x14ac:dyDescent="0.25"/>
    <row r="60" ht="18.75" customHeight="1" x14ac:dyDescent="0.25"/>
    <row r="61" ht="15" customHeight="1" x14ac:dyDescent="0.25"/>
    <row r="62" ht="23.25" customHeight="1" x14ac:dyDescent="0.25"/>
    <row r="63" ht="21" customHeight="1" x14ac:dyDescent="0.25"/>
    <row r="64" ht="19.5" customHeight="1" x14ac:dyDescent="0.25"/>
    <row r="65" ht="17.25" customHeight="1" x14ac:dyDescent="0.25"/>
  </sheetData>
  <mergeCells count="126">
    <mergeCell ref="Z17:AC17"/>
    <mergeCell ref="AD17:AE17"/>
    <mergeCell ref="AF17:AI17"/>
    <mergeCell ref="AJ17:AK17"/>
    <mergeCell ref="Z18:AC18"/>
    <mergeCell ref="AD18:AE18"/>
    <mergeCell ref="AF18:AI18"/>
    <mergeCell ref="AJ18:AK18"/>
    <mergeCell ref="Z19:AC19"/>
    <mergeCell ref="AD19:AE19"/>
    <mergeCell ref="AF19:AI19"/>
    <mergeCell ref="AJ19:AK19"/>
    <mergeCell ref="AJ14:AK14"/>
    <mergeCell ref="Z15:AC15"/>
    <mergeCell ref="AD15:AE15"/>
    <mergeCell ref="AF15:AI15"/>
    <mergeCell ref="AJ15:AK15"/>
    <mergeCell ref="Z16:AC16"/>
    <mergeCell ref="AD16:AE16"/>
    <mergeCell ref="AF16:AI16"/>
    <mergeCell ref="AJ16:AK16"/>
    <mergeCell ref="AL10:AL11"/>
    <mergeCell ref="Z12:AC12"/>
    <mergeCell ref="AD12:AE12"/>
    <mergeCell ref="AF12:AI12"/>
    <mergeCell ref="AJ12:AK12"/>
    <mergeCell ref="Z13:AC13"/>
    <mergeCell ref="AD13:AE13"/>
    <mergeCell ref="AF13:AI13"/>
    <mergeCell ref="AJ13:AK13"/>
    <mergeCell ref="AJ20:AK20"/>
    <mergeCell ref="Z21:AC21"/>
    <mergeCell ref="AD21:AE21"/>
    <mergeCell ref="AF21:AI21"/>
    <mergeCell ref="AJ21:AK21"/>
    <mergeCell ref="O19:P19"/>
    <mergeCell ref="Q19:R19"/>
    <mergeCell ref="S19:T19"/>
    <mergeCell ref="Q18:R18"/>
    <mergeCell ref="S18:T18"/>
    <mergeCell ref="O18:P18"/>
    <mergeCell ref="O21:P21"/>
    <mergeCell ref="Q21:R21"/>
    <mergeCell ref="S21:T21"/>
    <mergeCell ref="Q20:R20"/>
    <mergeCell ref="S20:T20"/>
    <mergeCell ref="O20:P20"/>
    <mergeCell ref="Z20:AC20"/>
    <mergeCell ref="AD20:AE20"/>
    <mergeCell ref="AF20:AI20"/>
    <mergeCell ref="O17:P17"/>
    <mergeCell ref="Q17:R17"/>
    <mergeCell ref="S17:T17"/>
    <mergeCell ref="O16:P16"/>
    <mergeCell ref="Q15:R15"/>
    <mergeCell ref="S15:T15"/>
    <mergeCell ref="Q16:R16"/>
    <mergeCell ref="S16:T16"/>
    <mergeCell ref="O15:P15"/>
    <mergeCell ref="O14:P14"/>
    <mergeCell ref="A1:B2"/>
    <mergeCell ref="A3:G3"/>
    <mergeCell ref="H3:N3"/>
    <mergeCell ref="A4:B4"/>
    <mergeCell ref="C4:D7"/>
    <mergeCell ref="E4:G4"/>
    <mergeCell ref="E5:G5"/>
    <mergeCell ref="E6:G6"/>
    <mergeCell ref="E7:G7"/>
    <mergeCell ref="A8:K9"/>
    <mergeCell ref="L8:N9"/>
    <mergeCell ref="C1:AI2"/>
    <mergeCell ref="A10:A11"/>
    <mergeCell ref="K10:K11"/>
    <mergeCell ref="L10:N11"/>
    <mergeCell ref="Z14:AC14"/>
    <mergeCell ref="AD14:AE14"/>
    <mergeCell ref="AF14:AI14"/>
    <mergeCell ref="AJ1:AK1"/>
    <mergeCell ref="AJ2:AK2"/>
    <mergeCell ref="O3:AL9"/>
    <mergeCell ref="B17:D17"/>
    <mergeCell ref="L17:N17"/>
    <mergeCell ref="B18:D18"/>
    <mergeCell ref="L18:N18"/>
    <mergeCell ref="B19:D19"/>
    <mergeCell ref="L19:N19"/>
    <mergeCell ref="X10:X11"/>
    <mergeCell ref="U10:U11"/>
    <mergeCell ref="V10:V11"/>
    <mergeCell ref="W10:W11"/>
    <mergeCell ref="Y10:Y11"/>
    <mergeCell ref="Z10:AC11"/>
    <mergeCell ref="AD10:AE11"/>
    <mergeCell ref="AF10:AI11"/>
    <mergeCell ref="AJ10:AK11"/>
    <mergeCell ref="B16:D16"/>
    <mergeCell ref="L16:N16"/>
    <mergeCell ref="B10:D11"/>
    <mergeCell ref="E10:E11"/>
    <mergeCell ref="F10:F11"/>
    <mergeCell ref="G10:J10"/>
    <mergeCell ref="B20:D20"/>
    <mergeCell ref="L20:N20"/>
    <mergeCell ref="B21:D21"/>
    <mergeCell ref="L21:N21"/>
    <mergeCell ref="Q14:R14"/>
    <mergeCell ref="S14:T14"/>
    <mergeCell ref="H4:N7"/>
    <mergeCell ref="B12:D12"/>
    <mergeCell ref="L12:N12"/>
    <mergeCell ref="B13:D13"/>
    <mergeCell ref="L13:N13"/>
    <mergeCell ref="B14:D14"/>
    <mergeCell ref="L14:N14"/>
    <mergeCell ref="B15:D15"/>
    <mergeCell ref="L15:N15"/>
    <mergeCell ref="O13:P13"/>
    <mergeCell ref="Q13:R13"/>
    <mergeCell ref="S13:T13"/>
    <mergeCell ref="O12:P12"/>
    <mergeCell ref="Q12:R12"/>
    <mergeCell ref="S12:T12"/>
    <mergeCell ref="O10:P11"/>
    <mergeCell ref="Q10:R11"/>
    <mergeCell ref="S10:T11"/>
  </mergeCells>
  <conditionalFormatting sqref="Q12:Q13 O12:O15 Q15 B12:B21 G12:L21">
    <cfRule type="expression" priority="19">
      <formula>"si numero (1=0%); sino numero (2=50%); sino numero (3=100%)"</formula>
    </cfRule>
  </conditionalFormatting>
  <conditionalFormatting sqref="V12:W22">
    <cfRule type="colorScale" priority="18">
      <colorScale>
        <cfvo type="num" val="1"/>
        <cfvo type="num" val="2"/>
        <cfvo type="num" val="3"/>
        <color rgb="FFFF0000"/>
        <color rgb="FFFFFF00"/>
        <color rgb="FF00B050"/>
      </colorScale>
    </cfRule>
  </conditionalFormatting>
  <conditionalFormatting sqref="Q14">
    <cfRule type="expression" priority="17">
      <formula>"si numero (1=0%); sino numero (2=50%); sino numero (3=100%)"</formula>
    </cfRule>
  </conditionalFormatting>
  <conditionalFormatting sqref="O16">
    <cfRule type="expression" priority="16">
      <formula>"si numero (1=0%); sino numero (2=50%); sino numero (3=100%)"</formula>
    </cfRule>
  </conditionalFormatting>
  <conditionalFormatting sqref="O17">
    <cfRule type="expression" priority="15">
      <formula>"si numero (1=0%); sino numero (2=50%); sino numero (3=100%)"</formula>
    </cfRule>
  </conditionalFormatting>
  <conditionalFormatting sqref="O18">
    <cfRule type="expression" priority="14">
      <formula>"si numero (1=0%); sino numero (2=50%); sino numero (3=100%)"</formula>
    </cfRule>
  </conditionalFormatting>
  <conditionalFormatting sqref="O19">
    <cfRule type="expression" priority="13">
      <formula>"si numero (1=0%); sino numero (2=50%); sino numero (3=100%)"</formula>
    </cfRule>
  </conditionalFormatting>
  <conditionalFormatting sqref="O20">
    <cfRule type="expression" priority="12">
      <formula>"si numero (1=0%); sino numero (2=50%); sino numero (3=100%)"</formula>
    </cfRule>
  </conditionalFormatting>
  <conditionalFormatting sqref="O21">
    <cfRule type="expression" priority="11">
      <formula>"si numero (1=0%); sino numero (2=50%); sino numero (3=100%)"</formula>
    </cfRule>
  </conditionalFormatting>
  <conditionalFormatting sqref="Q16">
    <cfRule type="expression" priority="10">
      <formula>"si numero (1=0%); sino numero (2=50%); sino numero (3=100%)"</formula>
    </cfRule>
  </conditionalFormatting>
  <conditionalFormatting sqref="Q17">
    <cfRule type="expression" priority="9">
      <formula>"si numero (1=0%); sino numero (2=50%); sino numero (3=100%)"</formula>
    </cfRule>
  </conditionalFormatting>
  <conditionalFormatting sqref="Q18">
    <cfRule type="expression" priority="8">
      <formula>"si numero (1=0%); sino numero (2=50%); sino numero (3=100%)"</formula>
    </cfRule>
  </conditionalFormatting>
  <conditionalFormatting sqref="Q19">
    <cfRule type="expression" priority="7">
      <formula>"si numero (1=0%); sino numero (2=50%); sino numero (3=100%)"</formula>
    </cfRule>
  </conditionalFormatting>
  <conditionalFormatting sqref="Q20">
    <cfRule type="expression" priority="6">
      <formula>"si numero (1=0%); sino numero (2=50%); sino numero (3=100%)"</formula>
    </cfRule>
  </conditionalFormatting>
  <conditionalFormatting sqref="Q21">
    <cfRule type="expression" priority="5">
      <formula>"si numero (1=0%); sino numero (2=50%); sino numero (3=100%)"</formula>
    </cfRule>
  </conditionalFormatting>
  <conditionalFormatting sqref="AD12:AE21">
    <cfRule type="containsText" dxfId="3" priority="3" operator="containsText" text="SI">
      <formula>NOT(ISERROR(SEARCH("SI",AD12)))</formula>
    </cfRule>
    <cfRule type="containsText" dxfId="2" priority="4" operator="containsText" text="NO">
      <formula>NOT(ISERROR(SEARCH("NO",AD12)))</formula>
    </cfRule>
  </conditionalFormatting>
  <conditionalFormatting sqref="AJ12:AK21">
    <cfRule type="containsText" dxfId="1" priority="2" operator="containsText" text="NO">
      <formula>NOT(ISERROR(SEARCH("NO",AJ12)))</formula>
    </cfRule>
  </conditionalFormatting>
  <conditionalFormatting sqref="AJ12:AK21">
    <cfRule type="containsText" dxfId="0" priority="1" operator="containsText" text="SI">
      <formula>NOT(ISERROR(SEARCH("SI",AJ12)))</formula>
    </cfRule>
  </conditionalFormatting>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63"/>
  <sheetViews>
    <sheetView tabSelected="1" zoomScale="90" zoomScaleNormal="90" zoomScaleSheetLayoutView="90" workbookViewId="0">
      <selection activeCell="I17" sqref="I17"/>
    </sheetView>
  </sheetViews>
  <sheetFormatPr baseColWidth="10" defaultRowHeight="14.25" x14ac:dyDescent="0.2"/>
  <cols>
    <col min="1" max="1" width="9.140625" style="24" customWidth="1"/>
    <col min="2" max="2" width="8" style="24" customWidth="1"/>
    <col min="3" max="3" width="12.5703125" style="24" customWidth="1"/>
    <col min="4" max="4" width="38.7109375" style="24" customWidth="1"/>
    <col min="5" max="6" width="28.7109375" style="24" customWidth="1"/>
    <col min="7" max="7" width="5.42578125" style="26" customWidth="1"/>
    <col min="8" max="8" width="5.7109375" style="26" customWidth="1"/>
    <col min="9" max="9" width="28.7109375" style="24" customWidth="1"/>
    <col min="10" max="10" width="5.7109375" style="24" customWidth="1"/>
    <col min="11" max="11" width="5.5703125" style="24" customWidth="1"/>
    <col min="12" max="12" width="10.28515625" style="24" customWidth="1"/>
    <col min="13" max="13" width="19.7109375" style="24" customWidth="1"/>
    <col min="14" max="16384" width="11.42578125" style="24"/>
  </cols>
  <sheetData>
    <row r="1" spans="1:55" ht="41.25" customHeight="1" x14ac:dyDescent="0.2">
      <c r="A1" s="147"/>
      <c r="B1" s="147"/>
      <c r="C1" s="147"/>
      <c r="D1" s="127" t="s">
        <v>61</v>
      </c>
      <c r="E1" s="128"/>
      <c r="F1" s="128"/>
      <c r="G1" s="128"/>
      <c r="H1" s="128"/>
      <c r="I1" s="128"/>
      <c r="J1" s="128"/>
      <c r="K1" s="129"/>
      <c r="L1" s="19" t="s">
        <v>31</v>
      </c>
      <c r="M1" s="20" t="s">
        <v>54</v>
      </c>
    </row>
    <row r="2" spans="1:55" ht="32.25" customHeight="1" x14ac:dyDescent="0.2">
      <c r="A2" s="147"/>
      <c r="B2" s="147"/>
      <c r="C2" s="147"/>
      <c r="D2" s="130"/>
      <c r="E2" s="131"/>
      <c r="F2" s="131"/>
      <c r="G2" s="131"/>
      <c r="H2" s="131"/>
      <c r="I2" s="131"/>
      <c r="J2" s="131"/>
      <c r="K2" s="132"/>
      <c r="L2" s="19" t="s">
        <v>32</v>
      </c>
      <c r="M2" s="20" t="s">
        <v>34</v>
      </c>
    </row>
    <row r="3" spans="1:55" ht="23.25" customHeight="1" thickBot="1" x14ac:dyDescent="0.25">
      <c r="A3" s="33"/>
      <c r="B3" s="33"/>
      <c r="C3" s="33"/>
      <c r="D3" s="21"/>
      <c r="E3" s="21"/>
      <c r="F3" s="21"/>
      <c r="G3" s="21"/>
      <c r="H3" s="21"/>
      <c r="I3" s="21"/>
      <c r="J3" s="21"/>
      <c r="K3" s="21"/>
      <c r="L3" s="22"/>
      <c r="M3" s="23"/>
    </row>
    <row r="4" spans="1:55" ht="20.25" customHeight="1" thickBot="1" x14ac:dyDescent="0.25">
      <c r="A4" s="134" t="s">
        <v>68</v>
      </c>
      <c r="B4" s="135"/>
      <c r="C4" s="135"/>
      <c r="D4" s="136"/>
      <c r="E4" s="150" t="s">
        <v>72</v>
      </c>
      <c r="F4" s="151"/>
      <c r="G4" s="159" t="s">
        <v>63</v>
      </c>
      <c r="H4" s="160"/>
      <c r="I4" s="161"/>
      <c r="J4" s="162">
        <v>43334</v>
      </c>
      <c r="K4" s="163"/>
      <c r="L4" s="163"/>
      <c r="M4" s="164"/>
    </row>
    <row r="5" spans="1:55" ht="20.25" customHeight="1" thickBot="1" x14ac:dyDescent="0.25">
      <c r="A5" s="134" t="s">
        <v>66</v>
      </c>
      <c r="B5" s="135"/>
      <c r="C5" s="135"/>
      <c r="D5" s="136"/>
      <c r="E5" s="152" t="s">
        <v>56</v>
      </c>
      <c r="F5" s="152"/>
      <c r="G5" s="168" t="s">
        <v>64</v>
      </c>
      <c r="H5" s="169"/>
      <c r="I5" s="170"/>
      <c r="J5" s="165">
        <v>14</v>
      </c>
      <c r="K5" s="166"/>
      <c r="L5" s="166"/>
      <c r="M5" s="167"/>
    </row>
    <row r="6" spans="1:55" ht="12" customHeight="1" thickBot="1" x14ac:dyDescent="0.25">
      <c r="A6" s="133"/>
      <c r="B6" s="133"/>
      <c r="C6" s="133"/>
      <c r="D6" s="133"/>
      <c r="E6" s="133"/>
      <c r="F6" s="133"/>
      <c r="G6" s="133"/>
      <c r="H6" s="133"/>
      <c r="I6" s="133"/>
      <c r="J6" s="133"/>
      <c r="K6" s="133"/>
      <c r="L6" s="133"/>
      <c r="M6" s="133"/>
    </row>
    <row r="7" spans="1:55" ht="28.5" customHeight="1" thickBot="1" x14ac:dyDescent="0.25">
      <c r="A7" s="133"/>
      <c r="B7" s="133"/>
      <c r="C7" s="133"/>
      <c r="D7" s="133"/>
      <c r="E7" s="133"/>
      <c r="F7" s="133"/>
      <c r="G7" s="133"/>
      <c r="H7" s="133"/>
      <c r="I7" s="156" t="s">
        <v>65</v>
      </c>
      <c r="J7" s="157"/>
      <c r="K7" s="157"/>
      <c r="L7" s="157"/>
      <c r="M7" s="158"/>
    </row>
    <row r="8" spans="1:55" ht="67.5" customHeight="1" thickBot="1" x14ac:dyDescent="0.25">
      <c r="A8" s="153" t="s">
        <v>62</v>
      </c>
      <c r="B8" s="154"/>
      <c r="C8" s="155"/>
      <c r="D8" s="141" t="s">
        <v>42</v>
      </c>
      <c r="E8" s="139" t="s">
        <v>44</v>
      </c>
      <c r="F8" s="139" t="s">
        <v>45</v>
      </c>
      <c r="G8" s="137" t="s">
        <v>46</v>
      </c>
      <c r="H8" s="137" t="s">
        <v>47</v>
      </c>
      <c r="I8" s="139" t="s">
        <v>48</v>
      </c>
      <c r="J8" s="137" t="s">
        <v>50</v>
      </c>
      <c r="K8" s="137" t="s">
        <v>60</v>
      </c>
      <c r="L8" s="137" t="s">
        <v>52</v>
      </c>
      <c r="M8" s="143" t="s">
        <v>49</v>
      </c>
      <c r="BA8" s="24" t="s">
        <v>56</v>
      </c>
    </row>
    <row r="9" spans="1:55" ht="30.75" customHeight="1" x14ac:dyDescent="0.2">
      <c r="A9" s="37" t="s">
        <v>40</v>
      </c>
      <c r="B9" s="38" t="s">
        <v>41</v>
      </c>
      <c r="C9" s="39" t="s">
        <v>43</v>
      </c>
      <c r="D9" s="142"/>
      <c r="E9" s="140"/>
      <c r="F9" s="140"/>
      <c r="G9" s="138"/>
      <c r="H9" s="138"/>
      <c r="I9" s="140"/>
      <c r="J9" s="138"/>
      <c r="K9" s="138"/>
      <c r="L9" s="138"/>
      <c r="M9" s="144"/>
      <c r="BA9" s="24" t="s">
        <v>55</v>
      </c>
    </row>
    <row r="10" spans="1:55" s="50" customFormat="1" ht="137.25" customHeight="1" x14ac:dyDescent="0.2">
      <c r="A10" s="177" t="s">
        <v>90</v>
      </c>
      <c r="B10" s="49"/>
      <c r="C10" s="52" t="s">
        <v>91</v>
      </c>
      <c r="D10" s="55" t="s">
        <v>78</v>
      </c>
      <c r="E10" s="53" t="s">
        <v>79</v>
      </c>
      <c r="F10" s="54" t="s">
        <v>80</v>
      </c>
      <c r="G10" s="43">
        <v>43346</v>
      </c>
      <c r="H10" s="43">
        <v>43455</v>
      </c>
      <c r="I10" s="51"/>
      <c r="J10" s="34">
        <f>100/7</f>
        <v>14.285714285714286</v>
      </c>
      <c r="K10" s="35">
        <v>1</v>
      </c>
      <c r="L10" s="36">
        <f>IF(K10=1,0,IF(K10=2,J10/2,IF(K10=3,J10)))/100</f>
        <v>0</v>
      </c>
      <c r="M10" s="47" t="s">
        <v>75</v>
      </c>
    </row>
    <row r="11" spans="1:55" ht="132.75" customHeight="1" x14ac:dyDescent="0.2">
      <c r="A11" s="171"/>
      <c r="B11" s="178" t="s">
        <v>90</v>
      </c>
      <c r="C11" s="173" t="s">
        <v>91</v>
      </c>
      <c r="D11" s="145" t="s">
        <v>69</v>
      </c>
      <c r="E11" s="145" t="s">
        <v>77</v>
      </c>
      <c r="F11" s="42" t="s">
        <v>73</v>
      </c>
      <c r="G11" s="43">
        <v>43346</v>
      </c>
      <c r="H11" s="43">
        <v>43455</v>
      </c>
      <c r="I11" s="40"/>
      <c r="J11" s="34">
        <f>100/7</f>
        <v>14.285714285714286</v>
      </c>
      <c r="K11" s="35">
        <v>1</v>
      </c>
      <c r="L11" s="36">
        <f>IF(K11=1,0,IF(K11=2,J11/2,IF(K11=3,J11)))/100</f>
        <v>0</v>
      </c>
      <c r="M11" s="44" t="s">
        <v>76</v>
      </c>
      <c r="BA11" s="31" t="s">
        <v>57</v>
      </c>
    </row>
    <row r="12" spans="1:55" ht="200.25" customHeight="1" x14ac:dyDescent="0.2">
      <c r="A12" s="172"/>
      <c r="B12" s="172"/>
      <c r="C12" s="174"/>
      <c r="D12" s="146"/>
      <c r="E12" s="146"/>
      <c r="F12" s="42" t="s">
        <v>74</v>
      </c>
      <c r="G12" s="43">
        <v>43346</v>
      </c>
      <c r="H12" s="43">
        <v>43455</v>
      </c>
      <c r="I12" s="40"/>
      <c r="J12" s="34">
        <f t="shared" ref="J12:J17" si="0">100/7</f>
        <v>14.285714285714286</v>
      </c>
      <c r="K12" s="35">
        <v>1</v>
      </c>
      <c r="L12" s="36">
        <f t="shared" ref="L12:L17" si="1">IF(K12=1,0,IF(K12=2,J12/2,IF(K12=3,J12)))/100</f>
        <v>0</v>
      </c>
      <c r="M12" s="44" t="s">
        <v>75</v>
      </c>
      <c r="BA12" s="31"/>
    </row>
    <row r="13" spans="1:55" ht="200.25" customHeight="1" x14ac:dyDescent="0.2">
      <c r="A13" s="124"/>
      <c r="B13" s="179" t="s">
        <v>90</v>
      </c>
      <c r="C13" s="175" t="s">
        <v>92</v>
      </c>
      <c r="D13" s="124" t="s">
        <v>81</v>
      </c>
      <c r="E13" s="126" t="s">
        <v>82</v>
      </c>
      <c r="F13" s="59" t="s">
        <v>70</v>
      </c>
      <c r="G13" s="43">
        <v>43346</v>
      </c>
      <c r="H13" s="43">
        <v>43371</v>
      </c>
      <c r="I13" s="32"/>
      <c r="J13" s="34">
        <f t="shared" si="0"/>
        <v>14.285714285714286</v>
      </c>
      <c r="K13" s="6">
        <v>1</v>
      </c>
      <c r="L13" s="36">
        <f t="shared" si="1"/>
        <v>0</v>
      </c>
      <c r="M13" s="41" t="s">
        <v>75</v>
      </c>
      <c r="BA13" s="31" t="s">
        <v>59</v>
      </c>
      <c r="BB13" s="25"/>
      <c r="BC13" s="25"/>
    </row>
    <row r="14" spans="1:55" ht="220.5" customHeight="1" x14ac:dyDescent="0.2">
      <c r="A14" s="125"/>
      <c r="B14" s="180"/>
      <c r="C14" s="176"/>
      <c r="D14" s="125"/>
      <c r="E14" s="126"/>
      <c r="F14" s="59" t="s">
        <v>71</v>
      </c>
      <c r="G14" s="43">
        <v>43346</v>
      </c>
      <c r="H14" s="43">
        <v>43371</v>
      </c>
      <c r="I14" s="32"/>
      <c r="J14" s="34">
        <f t="shared" si="0"/>
        <v>14.285714285714286</v>
      </c>
      <c r="K14" s="6">
        <v>1</v>
      </c>
      <c r="L14" s="36">
        <f t="shared" si="1"/>
        <v>0</v>
      </c>
      <c r="M14" s="41" t="s">
        <v>75</v>
      </c>
      <c r="BA14" s="31"/>
      <c r="BB14" s="25"/>
      <c r="BC14" s="25"/>
    </row>
    <row r="15" spans="1:55" s="25" customFormat="1" ht="170.25" customHeight="1" x14ac:dyDescent="0.2">
      <c r="A15" s="46"/>
      <c r="B15" s="46"/>
      <c r="C15" s="56"/>
      <c r="D15" s="13"/>
      <c r="E15" s="57"/>
      <c r="F15" s="32" t="s">
        <v>85</v>
      </c>
      <c r="G15" s="43">
        <v>43346</v>
      </c>
      <c r="H15" s="43">
        <v>43371</v>
      </c>
      <c r="I15" s="32"/>
      <c r="J15" s="34">
        <f t="shared" si="0"/>
        <v>14.285714285714286</v>
      </c>
      <c r="K15" s="6">
        <v>1</v>
      </c>
      <c r="L15" s="36">
        <f t="shared" si="1"/>
        <v>0</v>
      </c>
      <c r="M15" s="41" t="s">
        <v>75</v>
      </c>
      <c r="BA15" s="31" t="s">
        <v>58</v>
      </c>
      <c r="BB15" s="24"/>
      <c r="BC15" s="24"/>
    </row>
    <row r="16" spans="1:55" s="25" customFormat="1" ht="274.5" customHeight="1" x14ac:dyDescent="0.2">
      <c r="A16" s="13"/>
      <c r="B16" s="181" t="s">
        <v>90</v>
      </c>
      <c r="C16" s="45" t="s">
        <v>93</v>
      </c>
      <c r="D16" s="58" t="s">
        <v>83</v>
      </c>
      <c r="E16" s="32" t="s">
        <v>84</v>
      </c>
      <c r="F16" s="32" t="s">
        <v>86</v>
      </c>
      <c r="G16" s="43">
        <v>43346</v>
      </c>
      <c r="H16" s="43">
        <v>43371</v>
      </c>
      <c r="I16" s="32"/>
      <c r="J16" s="34">
        <f t="shared" si="0"/>
        <v>14.285714285714286</v>
      </c>
      <c r="K16" s="6">
        <v>1</v>
      </c>
      <c r="L16" s="36">
        <f t="shared" si="1"/>
        <v>0</v>
      </c>
      <c r="M16" s="41" t="s">
        <v>75</v>
      </c>
      <c r="BA16" s="25" t="s">
        <v>67</v>
      </c>
    </row>
    <row r="17" spans="1:13" s="25" customFormat="1" ht="181.5" customHeight="1" x14ac:dyDescent="0.2">
      <c r="A17" s="13"/>
      <c r="B17" s="181" t="s">
        <v>90</v>
      </c>
      <c r="C17" s="45" t="s">
        <v>94</v>
      </c>
      <c r="D17" s="62" t="s">
        <v>87</v>
      </c>
      <c r="E17" s="32" t="s">
        <v>88</v>
      </c>
      <c r="F17" s="32" t="s">
        <v>89</v>
      </c>
      <c r="G17" s="43">
        <v>43346</v>
      </c>
      <c r="H17" s="61"/>
      <c r="I17" s="32"/>
      <c r="J17" s="34">
        <f t="shared" si="0"/>
        <v>14.285714285714286</v>
      </c>
      <c r="K17" s="6">
        <v>1</v>
      </c>
      <c r="L17" s="36">
        <f t="shared" si="1"/>
        <v>0</v>
      </c>
      <c r="M17" s="48" t="s">
        <v>75</v>
      </c>
    </row>
    <row r="18" spans="1:13" ht="33.75" customHeight="1" x14ac:dyDescent="0.25">
      <c r="I18" s="149" t="s">
        <v>53</v>
      </c>
      <c r="J18" s="149"/>
      <c r="K18" s="149"/>
      <c r="L18" s="60">
        <f>SUM(L11:L16)</f>
        <v>0</v>
      </c>
    </row>
    <row r="19" spans="1:13" ht="33" customHeight="1" x14ac:dyDescent="0.25">
      <c r="A19" s="27"/>
      <c r="B19" s="27"/>
      <c r="C19" s="27"/>
      <c r="D19" s="27"/>
      <c r="E19" s="27"/>
      <c r="F19" s="27"/>
      <c r="G19" s="28"/>
      <c r="H19" s="28"/>
      <c r="I19" s="29"/>
      <c r="J19" s="29"/>
      <c r="K19" s="29"/>
      <c r="L19" s="30"/>
      <c r="M19" s="27"/>
    </row>
    <row r="20" spans="1:13" ht="39.75" customHeight="1" x14ac:dyDescent="0.2">
      <c r="A20" s="148" t="s">
        <v>51</v>
      </c>
      <c r="B20" s="148"/>
      <c r="C20" s="148"/>
      <c r="D20" s="148"/>
      <c r="E20" s="148"/>
      <c r="F20" s="148"/>
      <c r="G20" s="148"/>
      <c r="H20" s="148"/>
      <c r="I20" s="148"/>
      <c r="J20" s="148"/>
      <c r="K20" s="148"/>
      <c r="L20" s="148"/>
      <c r="M20" s="148"/>
    </row>
    <row r="21" spans="1:13" ht="17.25" customHeight="1" x14ac:dyDescent="0.2"/>
    <row r="22" spans="1:13" ht="29.25" customHeight="1" x14ac:dyDescent="0.2"/>
    <row r="23" spans="1:13" ht="29.25" customHeight="1" x14ac:dyDescent="0.2"/>
    <row r="24" spans="1:13" ht="29.25" customHeight="1" x14ac:dyDescent="0.2"/>
    <row r="25" spans="1:13" ht="18.75" customHeight="1" x14ac:dyDescent="0.2"/>
    <row r="26" spans="1:13" ht="53.25" customHeight="1" x14ac:dyDescent="0.2"/>
    <row r="27" spans="1:13" ht="78.75" customHeight="1" x14ac:dyDescent="0.2"/>
    <row r="28" spans="1:13" ht="25.5" customHeight="1" x14ac:dyDescent="0.2"/>
    <row r="29" spans="1:13" ht="25.5" customHeight="1" x14ac:dyDescent="0.2"/>
    <row r="30" spans="1:13" ht="31.5" customHeight="1" x14ac:dyDescent="0.2"/>
    <row r="31" spans="1:13" ht="21" customHeight="1" x14ac:dyDescent="0.2"/>
    <row r="32" spans="1:13" ht="21" customHeight="1" x14ac:dyDescent="0.2"/>
    <row r="33" spans="7:8" ht="20.25" customHeight="1" x14ac:dyDescent="0.2">
      <c r="G33" s="24"/>
      <c r="H33" s="24"/>
    </row>
    <row r="34" spans="7:8" ht="21.75" customHeight="1" x14ac:dyDescent="0.2">
      <c r="G34" s="24"/>
      <c r="H34" s="24"/>
    </row>
    <row r="35" spans="7:8" ht="17.25" customHeight="1" x14ac:dyDescent="0.2">
      <c r="G35" s="24"/>
      <c r="H35" s="24"/>
    </row>
    <row r="36" spans="7:8" ht="18" customHeight="1" x14ac:dyDescent="0.2">
      <c r="G36" s="24"/>
      <c r="H36" s="24"/>
    </row>
    <row r="37" spans="7:8" ht="18" customHeight="1" x14ac:dyDescent="0.2">
      <c r="G37" s="24"/>
      <c r="H37" s="24"/>
    </row>
    <row r="38" spans="7:8" ht="22.5" customHeight="1" x14ac:dyDescent="0.2">
      <c r="G38" s="24"/>
      <c r="H38" s="24"/>
    </row>
    <row r="39" spans="7:8" ht="21" customHeight="1" x14ac:dyDescent="0.2">
      <c r="G39" s="24"/>
      <c r="H39" s="24"/>
    </row>
    <row r="40" spans="7:8" ht="20.25" customHeight="1" x14ac:dyDescent="0.2">
      <c r="G40" s="24"/>
      <c r="H40" s="24"/>
    </row>
    <row r="41" spans="7:8" ht="19.5" customHeight="1" x14ac:dyDescent="0.2">
      <c r="G41" s="24"/>
      <c r="H41" s="24"/>
    </row>
    <row r="42" spans="7:8" ht="20.25" customHeight="1" x14ac:dyDescent="0.2">
      <c r="G42" s="24"/>
      <c r="H42" s="24"/>
    </row>
    <row r="43" spans="7:8" ht="21" customHeight="1" x14ac:dyDescent="0.2">
      <c r="G43" s="24"/>
      <c r="H43" s="24"/>
    </row>
    <row r="44" spans="7:8" ht="18" customHeight="1" x14ac:dyDescent="0.2">
      <c r="G44" s="24"/>
      <c r="H44" s="24"/>
    </row>
    <row r="45" spans="7:8" ht="19.5" customHeight="1" x14ac:dyDescent="0.2">
      <c r="G45" s="24"/>
      <c r="H45" s="24"/>
    </row>
    <row r="46" spans="7:8" ht="18" customHeight="1" x14ac:dyDescent="0.2">
      <c r="G46" s="24"/>
      <c r="H46" s="24"/>
    </row>
    <row r="47" spans="7:8" ht="27.75" customHeight="1" x14ac:dyDescent="0.2">
      <c r="G47" s="24"/>
      <c r="H47" s="24"/>
    </row>
    <row r="48" spans="7:8" ht="21.75" customHeight="1" x14ac:dyDescent="0.2">
      <c r="G48" s="24"/>
      <c r="H48" s="24"/>
    </row>
    <row r="49" spans="7:8" ht="24" customHeight="1" x14ac:dyDescent="0.2">
      <c r="G49" s="24"/>
      <c r="H49" s="24"/>
    </row>
    <row r="50" spans="7:8" ht="18" customHeight="1" x14ac:dyDescent="0.2">
      <c r="G50" s="24"/>
      <c r="H50" s="24"/>
    </row>
    <row r="51" spans="7:8" ht="21" customHeight="1" x14ac:dyDescent="0.2">
      <c r="G51" s="24"/>
      <c r="H51" s="24"/>
    </row>
    <row r="52" spans="7:8" ht="18.75" customHeight="1" x14ac:dyDescent="0.2">
      <c r="G52" s="24"/>
      <c r="H52" s="24"/>
    </row>
    <row r="53" spans="7:8" ht="24" customHeight="1" x14ac:dyDescent="0.2">
      <c r="G53" s="24"/>
      <c r="H53" s="24"/>
    </row>
    <row r="54" spans="7:8" ht="27" customHeight="1" x14ac:dyDescent="0.2">
      <c r="G54" s="24"/>
      <c r="H54" s="24"/>
    </row>
    <row r="55" spans="7:8" ht="25.5" customHeight="1" x14ac:dyDescent="0.2">
      <c r="G55" s="24"/>
      <c r="H55" s="24"/>
    </row>
    <row r="56" spans="7:8" ht="18" customHeight="1" x14ac:dyDescent="0.2">
      <c r="G56" s="24"/>
      <c r="H56" s="24"/>
    </row>
    <row r="57" spans="7:8" ht="18" customHeight="1" x14ac:dyDescent="0.2">
      <c r="G57" s="24"/>
      <c r="H57" s="24"/>
    </row>
    <row r="58" spans="7:8" ht="18.75" customHeight="1" x14ac:dyDescent="0.2">
      <c r="G58" s="24"/>
      <c r="H58" s="24"/>
    </row>
    <row r="59" spans="7:8" ht="15" customHeight="1" x14ac:dyDescent="0.2">
      <c r="G59" s="24"/>
      <c r="H59" s="24"/>
    </row>
    <row r="60" spans="7:8" ht="23.25" customHeight="1" x14ac:dyDescent="0.2">
      <c r="G60" s="24"/>
      <c r="H60" s="24"/>
    </row>
    <row r="61" spans="7:8" ht="21" customHeight="1" x14ac:dyDescent="0.2">
      <c r="G61" s="24"/>
      <c r="H61" s="24"/>
    </row>
    <row r="62" spans="7:8" ht="19.5" customHeight="1" x14ac:dyDescent="0.2">
      <c r="G62" s="24"/>
      <c r="H62" s="24"/>
    </row>
    <row r="63" spans="7:8" ht="17.25" customHeight="1" x14ac:dyDescent="0.2">
      <c r="G63" s="24"/>
      <c r="H63" s="24"/>
    </row>
  </sheetData>
  <dataConsolidate/>
  <mergeCells count="36">
    <mergeCell ref="C11:C12"/>
    <mergeCell ref="C13:C14"/>
    <mergeCell ref="B13:B14"/>
    <mergeCell ref="A13:A14"/>
    <mergeCell ref="A20:M20"/>
    <mergeCell ref="I18:K18"/>
    <mergeCell ref="A4:D4"/>
    <mergeCell ref="E4:F4"/>
    <mergeCell ref="K8:K9"/>
    <mergeCell ref="J8:J9"/>
    <mergeCell ref="I8:I9"/>
    <mergeCell ref="E5:F5"/>
    <mergeCell ref="A8:C8"/>
    <mergeCell ref="I7:M7"/>
    <mergeCell ref="G4:I4"/>
    <mergeCell ref="J4:M4"/>
    <mergeCell ref="J5:M5"/>
    <mergeCell ref="G5:I5"/>
    <mergeCell ref="A7:H7"/>
    <mergeCell ref="A11:A12"/>
    <mergeCell ref="D13:D14"/>
    <mergeCell ref="E13:E14"/>
    <mergeCell ref="D1:K2"/>
    <mergeCell ref="A6:M6"/>
    <mergeCell ref="A5:D5"/>
    <mergeCell ref="H8:H9"/>
    <mergeCell ref="G8:G9"/>
    <mergeCell ref="F8:F9"/>
    <mergeCell ref="E8:E9"/>
    <mergeCell ref="D8:D9"/>
    <mergeCell ref="M8:M9"/>
    <mergeCell ref="L8:L9"/>
    <mergeCell ref="D11:D12"/>
    <mergeCell ref="E11:E12"/>
    <mergeCell ref="A1:C2"/>
    <mergeCell ref="B11:B12"/>
  </mergeCells>
  <conditionalFormatting sqref="C11 G13:G14 C13 C16:C17 G11:H12 F11:F17">
    <cfRule type="expression" priority="32">
      <formula>"si numero (1=0%); sino numero (2=50%); sino numero (3=100%)"</formula>
    </cfRule>
  </conditionalFormatting>
  <conditionalFormatting sqref="K11:K17">
    <cfRule type="colorScale" priority="31">
      <colorScale>
        <cfvo type="num" val="1"/>
        <cfvo type="num" val="2"/>
        <cfvo type="num" val="3"/>
        <color rgb="FFFF0000"/>
        <color rgb="FFFFFF00"/>
        <color rgb="FF00B050"/>
      </colorScale>
    </cfRule>
  </conditionalFormatting>
  <conditionalFormatting sqref="H13:H14">
    <cfRule type="expression" priority="12">
      <formula>"si numero (1=0%); sino numero (2=50%); sino numero (3=100%)"</formula>
    </cfRule>
  </conditionalFormatting>
  <conditionalFormatting sqref="G15">
    <cfRule type="expression" priority="10">
      <formula>"si numero (1=0%); sino numero (2=50%); sino numero (3=100%)"</formula>
    </cfRule>
  </conditionalFormatting>
  <conditionalFormatting sqref="H15">
    <cfRule type="expression" priority="9">
      <formula>"si numero (1=0%); sino numero (2=50%); sino numero (3=100%)"</formula>
    </cfRule>
  </conditionalFormatting>
  <conditionalFormatting sqref="G16:G17">
    <cfRule type="expression" priority="8">
      <formula>"si numero (1=0%); sino numero (2=50%); sino numero (3=100%)"</formula>
    </cfRule>
  </conditionalFormatting>
  <conditionalFormatting sqref="H16:H17">
    <cfRule type="expression" priority="7">
      <formula>"si numero (1=0%); sino numero (2=50%); sino numero (3=100%)"</formula>
    </cfRule>
  </conditionalFormatting>
  <conditionalFormatting sqref="G10">
    <cfRule type="expression" priority="6">
      <formula>"si numero (1=0%); sino numero (2=50%); sino numero (3=100%)"</formula>
    </cfRule>
  </conditionalFormatting>
  <conditionalFormatting sqref="H10">
    <cfRule type="expression" priority="5">
      <formula>"si numero (1=0%); sino numero (2=50%); sino numero (3=100%)"</formula>
    </cfRule>
  </conditionalFormatting>
  <conditionalFormatting sqref="K10">
    <cfRule type="colorScale" priority="4">
      <colorScale>
        <cfvo type="num" val="1"/>
        <cfvo type="num" val="2"/>
        <cfvo type="num" val="3"/>
        <color rgb="FFFF0000"/>
        <color rgb="FFFFFF00"/>
        <color rgb="FF00B050"/>
      </colorScale>
    </cfRule>
  </conditionalFormatting>
  <dataValidations count="1">
    <dataValidation type="list" allowBlank="1" showInputMessage="1" showErrorMessage="1" sqref="E5:F5">
      <formula1>$BA$7:$BA$16</formula1>
    </dataValidation>
  </dataValidations>
  <printOptions horizontalCentered="1"/>
  <pageMargins left="0.25196850393700793" right="0.25196850393700793" top="0.74803149606299213" bottom="0.74803149606299213" header="0.31496062992125984" footer="0.31496062992125984"/>
  <pageSetup paperSize="5" scale="76" orientation="landscape" r:id="rId1"/>
  <colBreaks count="2" manualBreakCount="2">
    <brk id="13" max="1048575" man="1"/>
    <brk id="3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Indicadores del Proceso</vt:lpstr>
      <vt:lpstr>Hoja 1</vt:lpstr>
      <vt:lpstr>'Hoja 1'!Área_de_impresión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2017-05-11T13:44:18Z</cp:lastPrinted>
  <dcterms:created xsi:type="dcterms:W3CDTF">2015-05-13T20:29:39Z</dcterms:created>
  <dcterms:modified xsi:type="dcterms:W3CDTF">2018-08-23T16:22:53Z</dcterms:modified>
</cp:coreProperties>
</file>