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45" firstSheet="1" activeTab="1"/>
  </bookViews>
  <sheets>
    <sheet name="Indicadores del Proceso" sheetId="1" r:id="rId1"/>
    <sheet name="Hoja 1" sheetId="2" r:id="rId2"/>
  </sheets>
  <definedNames>
    <definedName name="_xlnm.Print_Area" localSheetId="1">'Hoja 1'!$A$1:$M$21</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1" i="2" l="1"/>
  <c r="J12" i="2"/>
  <c r="J13" i="2"/>
  <c r="J14" i="2"/>
  <c r="J15" i="2"/>
  <c r="J16" i="2"/>
  <c r="J17" i="2"/>
  <c r="L11" i="2" l="1"/>
  <c r="L12" i="2"/>
  <c r="L13" i="2"/>
  <c r="L14" i="2"/>
  <c r="L15" i="2"/>
  <c r="L16" i="2"/>
  <c r="L17" i="2"/>
  <c r="J10" i="2"/>
  <c r="L10" i="2" l="1"/>
  <c r="L18" i="2" l="1"/>
  <c r="X12" i="1" l="1"/>
  <c r="X13" i="1"/>
  <c r="X14" i="1"/>
  <c r="X15" i="1"/>
  <c r="X16" i="1"/>
  <c r="X17" i="1"/>
  <c r="X18" i="1"/>
  <c r="X19" i="1"/>
  <c r="X20" i="1"/>
  <c r="X21" i="1"/>
  <c r="W21" i="1"/>
  <c r="Y21" i="1" s="1"/>
  <c r="W20" i="1"/>
  <c r="Y20" i="1" s="1"/>
  <c r="W19" i="1"/>
  <c r="Y19" i="1" s="1"/>
  <c r="W18" i="1"/>
  <c r="Y18" i="1" s="1"/>
  <c r="W17" i="1"/>
  <c r="Y17" i="1" s="1"/>
  <c r="W16" i="1"/>
  <c r="Y16" i="1" s="1"/>
  <c r="W15" i="1"/>
  <c r="Y15" i="1" s="1"/>
  <c r="W14" i="1"/>
  <c r="Y14" i="1" s="1"/>
  <c r="W13" i="1"/>
  <c r="Y13" i="1" s="1"/>
  <c r="W12" i="1"/>
  <c r="Y12" i="1" s="1"/>
  <c r="X22" i="1" l="1"/>
</calcChain>
</file>

<file path=xl/comments1.xml><?xml version="1.0" encoding="utf-8"?>
<comments xmlns="http://schemas.openxmlformats.org/spreadsheetml/2006/main">
  <authors>
    <author>USUARIO</author>
  </authors>
  <commentList>
    <comment ref="U10" authorId="0">
      <text>
        <r>
          <rPr>
            <b/>
            <sz val="9"/>
            <color indexed="81"/>
            <rFont val="Tahoma"/>
            <family val="2"/>
          </rPr>
          <t>USUARIO:</t>
        </r>
        <r>
          <rPr>
            <sz val="9"/>
            <color indexed="81"/>
            <rFont val="Tahoma"/>
            <family val="2"/>
          </rPr>
          <t xml:space="preserve">
</t>
        </r>
        <r>
          <rPr>
            <b/>
            <sz val="9"/>
            <color indexed="81"/>
            <rFont val="Tahoma"/>
            <family val="2"/>
          </rPr>
          <t>En esta parte del formato, se le da un porcentaje a cada actividad</t>
        </r>
        <r>
          <rPr>
            <sz val="9"/>
            <color indexed="81"/>
            <rFont val="Tahoma"/>
            <family val="2"/>
          </rPr>
          <t xml:space="preserve">
</t>
        </r>
        <r>
          <rPr>
            <b/>
            <i/>
            <sz val="9"/>
            <color indexed="81"/>
            <rFont val="Tahoma"/>
            <family val="2"/>
          </rPr>
          <t>Ejemplo: Si en el formato solo hay 10 actividades se realiza la siguiente formula =(100/10) y luego se arrastra la formula hasta las 10 actividades, al final de la columna se tiene que sumar todo para que de el 100%</t>
        </r>
      </text>
    </comment>
    <comment ref="V10" authorId="0">
      <text>
        <r>
          <rPr>
            <b/>
            <sz val="9"/>
            <color indexed="81"/>
            <rFont val="Tahoma"/>
            <family val="2"/>
          </rPr>
          <t>USUARIO:</t>
        </r>
        <r>
          <rPr>
            <sz val="9"/>
            <color indexed="81"/>
            <rFont val="Tahoma"/>
            <family val="2"/>
          </rPr>
          <t xml:space="preserve">
</t>
        </r>
        <r>
          <rPr>
            <b/>
            <sz val="9"/>
            <color indexed="81"/>
            <rFont val="Tahoma"/>
            <family val="2"/>
          </rPr>
          <t>En esta parte del formato, se le da una calificación por actividad entre (1,2 y 3)</t>
        </r>
      </text>
    </comment>
    <comment ref="W10" authorId="0">
      <text>
        <r>
          <rPr>
            <b/>
            <sz val="9"/>
            <color indexed="81"/>
            <rFont val="Tahoma"/>
            <family val="2"/>
          </rPr>
          <t>USUARIO:</t>
        </r>
        <r>
          <rPr>
            <sz val="9"/>
            <color indexed="81"/>
            <rFont val="Tahoma"/>
            <family val="2"/>
          </rPr>
          <t xml:space="preserve">
% de cumplimiento por Actividad
</t>
        </r>
      </text>
    </comment>
    <comment ref="X10" authorId="0">
      <text>
        <r>
          <rPr>
            <b/>
            <sz val="9"/>
            <color indexed="81"/>
            <rFont val="Tahoma"/>
            <family val="2"/>
          </rPr>
          <t>USUARIO:</t>
        </r>
        <r>
          <rPr>
            <sz val="9"/>
            <color indexed="81"/>
            <rFont val="Tahoma"/>
            <family val="2"/>
          </rPr>
          <t xml:space="preserve">
% de Cumplimiento del Plan de Mejoramiento
</t>
        </r>
        <r>
          <rPr>
            <b/>
            <i/>
            <sz val="9"/>
            <color indexed="81"/>
            <rFont val="Tahoma"/>
            <family val="2"/>
          </rPr>
          <t>Al final de esta columna se tienen que sumar todos los valores</t>
        </r>
      </text>
    </comment>
    <comment ref="Y10" authorId="0">
      <text>
        <r>
          <rPr>
            <b/>
            <sz val="9"/>
            <color indexed="81"/>
            <rFont val="Tahoma"/>
            <family val="2"/>
          </rPr>
          <t>USUARIO:</t>
        </r>
        <r>
          <rPr>
            <sz val="9"/>
            <color indexed="81"/>
            <rFont val="Tahoma"/>
            <family val="2"/>
          </rPr>
          <t xml:space="preserve">
Porcentaje Cumpliento por  hallazgo</t>
        </r>
      </text>
    </comment>
  </commentList>
</comments>
</file>

<file path=xl/comments2.xml><?xml version="1.0" encoding="utf-8"?>
<comments xmlns="http://schemas.openxmlformats.org/spreadsheetml/2006/main">
  <authors>
    <author>Usuario</author>
    <author>USUARIO</author>
  </authors>
  <commentList>
    <comment ref="E5" authorId="0">
      <text>
        <r>
          <rPr>
            <b/>
            <sz val="9"/>
            <color indexed="81"/>
            <rFont val="Tahoma"/>
            <family val="2"/>
          </rPr>
          <t>Nota: Desplegar la lista y elegir el tipo de plan de mejoramiento que desea utilizar.</t>
        </r>
        <r>
          <rPr>
            <sz val="9"/>
            <color indexed="81"/>
            <rFont val="Tahoma"/>
            <family val="2"/>
          </rPr>
          <t xml:space="preserve">
</t>
        </r>
      </text>
    </comment>
    <comment ref="J8" authorId="1">
      <text>
        <r>
          <rPr>
            <b/>
            <sz val="11"/>
            <color indexed="81"/>
            <rFont val="Tahoma"/>
            <family val="2"/>
          </rPr>
          <t xml:space="preserve">Nota: A cada acción se le asigna un porcentaje de acuerdo al número de acciones planteadas en el plan de mejoramiento.
</t>
        </r>
        <r>
          <rPr>
            <sz val="11"/>
            <color indexed="81"/>
            <rFont val="Tahoma"/>
            <family val="2"/>
          </rPr>
          <t>Ejemplo: Si el Plan de Mejoramiento tiene 10 acciones planteadas se asigna el porcentaje por acción de la siguiente manera  “=(100/10)”.</t>
        </r>
      </text>
    </comment>
    <comment ref="K8" authorId="1">
      <text>
        <r>
          <rPr>
            <b/>
            <sz val="11"/>
            <color indexed="81"/>
            <rFont val="Tahoma"/>
            <family val="2"/>
          </rPr>
          <t xml:space="preserve">Nota: Se asigna una calificación de acuerdo al estado de la acción.
Ejemplo:
</t>
        </r>
        <r>
          <rPr>
            <sz val="11"/>
            <color indexed="81"/>
            <rFont val="Tahoma"/>
            <family val="2"/>
          </rPr>
          <t>Acción ejecutada: 3 – verde
Acción en ejecución: 2 – amarillo
Acción sin ejecutar: 1 - rojo</t>
        </r>
      </text>
    </comment>
    <comment ref="A9" authorId="0">
      <text>
        <r>
          <rPr>
            <b/>
            <sz val="9"/>
            <color indexed="81"/>
            <rFont val="Tahoma"/>
            <family val="2"/>
          </rPr>
          <t xml:space="preserve">O = Observación
Nota: Diligenciar solo para Hallazgos de Auditorías   </t>
        </r>
      </text>
    </comment>
    <comment ref="B9" authorId="0">
      <text>
        <r>
          <rPr>
            <b/>
            <sz val="9"/>
            <color indexed="81"/>
            <rFont val="Tahoma"/>
            <family val="2"/>
          </rPr>
          <t>NC=  No Conformidad 
Nota: Diligenciar solo para Hallazgos de Auditorías</t>
        </r>
      </text>
    </comment>
    <comment ref="C9" authorId="0">
      <text>
        <r>
          <rPr>
            <b/>
            <sz val="9"/>
            <color indexed="81"/>
            <rFont val="Tahoma"/>
            <family val="2"/>
          </rPr>
          <t xml:space="preserve">
Nota: Diligenciar solo para Hallazgos de Auditorías
</t>
        </r>
      </text>
    </comment>
  </commentList>
</comments>
</file>

<file path=xl/sharedStrings.xml><?xml version="1.0" encoding="utf-8"?>
<sst xmlns="http://schemas.openxmlformats.org/spreadsheetml/2006/main" count="110" uniqueCount="98">
  <si>
    <t xml:space="preserve">Tipo de Acción </t>
  </si>
  <si>
    <t>Co</t>
  </si>
  <si>
    <t>Cr</t>
  </si>
  <si>
    <t>Pr</t>
  </si>
  <si>
    <t>Mj</t>
  </si>
  <si>
    <t>Acciones Planteadas</t>
  </si>
  <si>
    <t>No cumple</t>
  </si>
  <si>
    <t>En ejecución</t>
  </si>
  <si>
    <t>Ejecutado</t>
  </si>
  <si>
    <t>Número de acciones</t>
  </si>
  <si>
    <t xml:space="preserve">Corrección= Co </t>
  </si>
  <si>
    <t>Correctiva= Cr</t>
  </si>
  <si>
    <t>Preventiva= Pr</t>
  </si>
  <si>
    <t>Mejora= Mj</t>
  </si>
  <si>
    <t>Calificativo</t>
  </si>
  <si>
    <t>% de Cumplimiento del Plan de Mejoramiento</t>
  </si>
  <si>
    <t>Fecha de inicio DD/MM/AAAA</t>
  </si>
  <si>
    <t>Fecha de cierre DD/MM/AAAA</t>
  </si>
  <si>
    <t>Calificación</t>
  </si>
  <si>
    <t>% de cumplimiento por Actividad</t>
  </si>
  <si>
    <t>Porcentaje Cumpliento por  hallazgo</t>
  </si>
  <si>
    <t>Fecha:  XX/XX/XXXX</t>
  </si>
  <si>
    <t>Cumplimiento del Indicador</t>
  </si>
  <si>
    <t>Cumplimiento de la Meta</t>
  </si>
  <si>
    <t xml:space="preserve"> Hallazgo</t>
  </si>
  <si>
    <t>Analisis del Hallazgo</t>
  </si>
  <si>
    <t>Responsable</t>
  </si>
  <si>
    <t xml:space="preserve">Control y Seguimiento </t>
  </si>
  <si>
    <t xml:space="preserve">Indicadores por Actividad </t>
  </si>
  <si>
    <t xml:space="preserve">Meta por Actividad </t>
  </si>
  <si>
    <t xml:space="preserve">NOMBRE DEL PROCESO O PROGRAMA ACADÉMICO </t>
  </si>
  <si>
    <t>Código</t>
  </si>
  <si>
    <t>Página</t>
  </si>
  <si>
    <r>
      <t xml:space="preserve">Indicadores del Proceso </t>
    </r>
    <r>
      <rPr>
        <b/>
        <sz val="10"/>
        <color theme="1"/>
        <rFont val="Arial"/>
        <family val="2"/>
      </rPr>
      <t>(Cr)</t>
    </r>
  </si>
  <si>
    <t>1 de 1</t>
  </si>
  <si>
    <t>FAC-28 v.01</t>
  </si>
  <si>
    <t>Verificación a la Efectividad de las Acciones de los Planes de Mejoramiento</t>
  </si>
  <si>
    <t>Condición de Calidad (SOLO PROGRAMA ACADÉMICO)</t>
  </si>
  <si>
    <t xml:space="preserve">Estrategia </t>
  </si>
  <si>
    <t>% por Acción</t>
  </si>
  <si>
    <t>O</t>
  </si>
  <si>
    <t>NC</t>
  </si>
  <si>
    <t>DESCRIPCIÓN DEL HALLAZGO</t>
  </si>
  <si>
    <t>REQUISITO</t>
  </si>
  <si>
    <t>ANÁLISIS DEL HALLAZGO  
(Causas del hallazgo)</t>
  </si>
  <si>
    <t>ACCIONES PLANTEADAS</t>
  </si>
  <si>
    <t>FECHA DE INICIO</t>
  </si>
  <si>
    <t>FECHA DE CIERRE</t>
  </si>
  <si>
    <t>CONTROL Y SEGUIMIENTO</t>
  </si>
  <si>
    <t>RESPONSABLE</t>
  </si>
  <si>
    <t>% POR ACCIÓN</t>
  </si>
  <si>
    <t>NOTA: EJECUTADAS LAS ACCIONES PLANTEADAS Y UNA VEZ VERIFICADA SU EFECTIVIDAD DEBE DEJARSE LA EVIDENCIA EN ACTA DE REUNION, DE LO CONTRARIO DEBE REPLANTEARSE LA ACCIÓN.</t>
  </si>
  <si>
    <t xml:space="preserve">% DE CUMPLIMIENTO POR ACCIÓN </t>
  </si>
  <si>
    <t>FCI-19 v.05</t>
  </si>
  <si>
    <t>AUDITORÍA EXTERNA</t>
  </si>
  <si>
    <t xml:space="preserve">AUDITORÍA INTERNA  </t>
  </si>
  <si>
    <t>PRODUCTO O SERVICIO  NO CONFORME</t>
  </si>
  <si>
    <t xml:space="preserve">EVALUACIÓN DE DESEMPEÑO
</t>
  </si>
  <si>
    <t xml:space="preserve">INDICADORES DE GESTIÓN DEL PROCESO   </t>
  </si>
  <si>
    <t>QUEJAS, RECLAMOS, DENUNCIAS  O SUGERENCIAS</t>
  </si>
  <si>
    <t>NOMBRE DEL PROCESO:</t>
  </si>
  <si>
    <t>ESTADO DE LA ACCIÓN</t>
  </si>
  <si>
    <t>Plan de Acciones Correctivas</t>
  </si>
  <si>
    <t>CAMPOS SOLO PARA CASOS DE AUDITORIA INTERNA O EXTERNA</t>
  </si>
  <si>
    <t>FECHA DE ELABORACIÓN</t>
  </si>
  <si>
    <t>N° DE ACTA DE REUNIÓN</t>
  </si>
  <si>
    <t>OTRO</t>
  </si>
  <si>
    <t>X</t>
  </si>
  <si>
    <t xml:space="preserve">ESPACIO RESERVADO PARA DILIENCIAR POR LA ADMINISTRACIÓN DEL SIG O CONTROL INTERNO DE GESTIÓN </t>
  </si>
  <si>
    <t>PRODUCTO DE:</t>
  </si>
  <si>
    <t xml:space="preserve">CONTROL INTERNO DISCIPLINARIO </t>
  </si>
  <si>
    <t>4.1</t>
  </si>
  <si>
    <t>x</t>
  </si>
  <si>
    <t>4.2</t>
  </si>
  <si>
    <t>Se solicitó un documentos sobre las necesidades y expectativas de las partes interesadas. Sin embargo no están identificadas las partes interesadas tanto internas como internas.</t>
  </si>
  <si>
    <t>Las ofiicinas destinadas para su funcionamiento es adecuado, sin embargo se evidencia la falta de inmobiliario  ergonomico adecuado, que puede afectar la salud y también presenta algunos problemas de humedad que pueden dañar los archivos del proceso.</t>
  </si>
  <si>
    <t> Humedades propias de la construcción  y falta de mobiliario ergonómico para los puestos de trabajo.</t>
  </si>
  <si>
    <t>Solicitar a la Oficina de Recursos Físicos y Apoyo Logístico realizar adecuación al control de la humedad de la oficina.</t>
  </si>
  <si>
    <t>Solicitar a la Oficina de Gestión del Talento Humano una revisión a los puestos de trabajo, con el fin de determinar si el inmobiliario existente es el adecuado para la operación y ambiente de trabajo.</t>
  </si>
  <si>
    <t xml:space="preserve">Grupo de mejoramiento del proceso </t>
  </si>
  <si>
    <t>Se evidencia mediante el FAC-23 la Planificación, Control y seguimiento de actividades, que planifican , implementan y controlan los procesos.  Pero no cumplen con los tiempos establecidos como el caso del procedimiento PCD-01 Investigación Disciplinaria que determina en el proceso inhibitorio un tiempo 12 dias, se evidenció en la muestra tomada un proceso inhibitorio que no cumple con los tiempos establecidos.  Sin embargo por explicación del líder del proceso se aclara que los tiempos expresados en el procedimiento son flexibles por muchas causas que pueden hacer que un proceso pueda extenderse en los tiempos.</t>
  </si>
  <si>
    <t xml:space="preserve">Dentro del Proceso de  Control Interno Disciplinario se propuso  la inclusión  de la función  preventiva correspondiente al proceso de   capacitación y sensibilización  dirigido a los servidores públicos de la universidad  en   la Matriz de Necesidades y Expectativas. Asunto en trámite ante el SIG </t>
  </si>
  <si>
    <t>7.1.14</t>
  </si>
  <si>
    <t>Entrada en vigencia la ley 1755 de 2015</t>
  </si>
  <si>
    <t>Adecuar el procedimiento PCI-01  Control Interno Disciplinario  en lo que aplique a los efectos de la Ley 1755 de 2015.</t>
  </si>
  <si>
    <t>Durante la auditoría se presentó la matriz dofa, donde se observó como fortaleza la identificación de las partes interesadas, pero  no se evidencia la existencia de un soporte correspondiente a este numeral (5), contraviniendo a lo establecido en el 4.1 compresión de la organización de la NTC ISO 9001:2015.  Asi mismo, se evidencia en la matriz que la rotación del personal es una amanaza para su proceso, contrdiciéndose al momento de sustentarlo verbalmente fortaleza. Sin embargo el SIG está en proceso de contrucción de la matriz de partes interesadas institucional y van a estar incluidos todos los procesos.</t>
  </si>
  <si>
    <t>2. En grupo de mejoramiento socializar la matriz de contexto institucional (Analisis interno y externo) que se encuentra en el subportal del SIG.</t>
  </si>
  <si>
    <t>Enviar mediante correo electrónico a la administración del SIG, el Acta de Reunión de aprobación de los cambios y la documentación creada o actualizada para su revisión, validación y publicación en el Centro Interactivo.</t>
  </si>
  <si>
    <t xml:space="preserve">Informar a las partes interesadas los cambios en la documentación con el fin de evitar inconvenientes en el momento de la implementación.  
</t>
  </si>
  <si>
    <t xml:space="preserve">No se dieron los lineamientos claros sobre la necesidad de construccion del contexto y partes interesadas por parte de los procesos lo quie generó confusión en la elaboración o participación para la consolidacion de está información requerida por la norma </t>
  </si>
  <si>
    <t xml:space="preserve"> 1, Solicitar al Sistema Integrado de Gestiión la publicación del Subportal la matriz referente al contexto institucional
</t>
  </si>
  <si>
    <t xml:space="preserve">
Socializar la matriz de necesidades y expectativas en el grupo de mejoramiento del proceso que se encuentra publicado en el subportal.
Verificando que el proposito de la oficina se encuentre en el interior del documento
</t>
  </si>
  <si>
    <t xml:space="preserve">Se realizó por parte de la Administración del SIG la aprobación y publicación del constexto organizacional institucional el cual fue socializado al Equipo Oeprativo MECI del cual hace parte un funcionadior del proceso, así mismo se difuncio la información al interior de la dependencia </t>
  </si>
  <si>
    <t xml:space="preserve">Se realizó como se mencionó en la auditoria la socializacón y participación en la optimización de está matriz, sin embargo con el fin de incluir nuevas actividades el día de hoy se realiza un nuevo aporte para que sea tenido en cuenta por parte de la Admisnitración del SIG </t>
  </si>
  <si>
    <r>
      <t>Se realizó la solicitud correspondiente al proceso de recursos físicos y apoyo logístico mendiante memorando con el fin de intervenir las humedades y dempas aspectos identificados en la infraestructura física de la oficina.</t>
    </r>
    <r>
      <rPr>
        <b/>
        <u/>
        <sz val="10"/>
        <color theme="1"/>
        <rFont val="Arial"/>
        <family val="2"/>
      </rPr>
      <t xml:space="preserve"> Acción ejecutada pero no efectiva ya que el proceso no ha dado respuesta</t>
    </r>
  </si>
  <si>
    <t>Se realizó la solicitud correspondiente, durante la presente semena se ejecutó la actividad por el profesional experto, sin embargo queda pendiente por parte del proceso de control Interno disciplinario remitir la información complementaria al proceso de talento humano para poder generar el resultado del estudio</t>
  </si>
  <si>
    <t>A la fecha no se han ejecutado estas actividades pero se encuentran dentro de la fecha de cierre</t>
  </si>
  <si>
    <t>PORCENTAJE DE CUMPLIMIENTO DEL PLAN DE MEJORAMIENTO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</si>
</sst>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sz val="10"/>
      <name val="Arial"/>
      <family val="2"/>
    </font>
    <font>
      <b/>
      <i/>
      <sz val="9"/>
      <color indexed="81"/>
      <name val="Tahoma"/>
      <family val="2"/>
    </font>
    <font>
      <sz val="11"/>
      <color theme="1"/>
      <name val="Calibri"/>
      <family val="2"/>
      <scheme val="minor"/>
    </font>
    <font>
      <sz val="11"/>
      <color theme="1"/>
      <name val="Arial"/>
      <family val="2"/>
    </font>
    <font>
      <b/>
      <sz val="11"/>
      <color theme="1"/>
      <name val="Arial"/>
      <family val="2"/>
    </font>
    <font>
      <sz val="11"/>
      <name val="Arial"/>
      <family val="2"/>
    </font>
    <font>
      <b/>
      <sz val="11"/>
      <color indexed="81"/>
      <name val="Tahoma"/>
      <family val="2"/>
    </font>
    <font>
      <sz val="11"/>
      <color indexed="81"/>
      <name val="Tahoma"/>
      <family val="2"/>
    </font>
    <font>
      <b/>
      <sz val="10"/>
      <color theme="0" tint="-0.499984740745262"/>
      <name val="Arial"/>
      <family val="2"/>
    </font>
    <font>
      <b/>
      <sz val="10"/>
      <color theme="0"/>
      <name val="Arial"/>
      <family val="2"/>
    </font>
    <font>
      <sz val="10"/>
      <color rgb="FFFF0000"/>
      <name val="Arial"/>
      <family val="2"/>
    </font>
    <font>
      <b/>
      <sz val="10"/>
      <color rgb="FFFF0000"/>
      <name val="Arial"/>
      <family val="2"/>
    </font>
    <font>
      <b/>
      <sz val="10"/>
      <name val="Arial"/>
      <family val="2"/>
    </font>
    <font>
      <sz val="10"/>
      <color rgb="FF000000"/>
      <name val="Arial"/>
      <family val="2"/>
    </font>
    <font>
      <sz val="10"/>
      <color theme="1"/>
      <name val="Calibri"/>
      <family val="2"/>
      <scheme val="minor"/>
    </font>
    <font>
      <b/>
      <u/>
      <sz val="10"/>
      <color theme="1"/>
      <name val="Arial"/>
      <family val="2"/>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AD323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7" fillId="0" borderId="0" applyFont="0" applyFill="0" applyBorder="0" applyAlignment="0" applyProtection="0"/>
  </cellStyleXfs>
  <cellXfs count="182">
    <xf numFmtId="0" fontId="0" fillId="0" borderId="0" xfId="0"/>
    <xf numFmtId="0" fontId="3" fillId="3" borderId="1" xfId="0" applyFont="1" applyFill="1" applyBorder="1" applyAlignment="1"/>
    <xf numFmtId="0" fontId="3" fillId="0" borderId="1" xfId="0" applyFont="1" applyBorder="1" applyAlignment="1"/>
    <xf numFmtId="0" fontId="3" fillId="4" borderId="1" xfId="0" applyFont="1" applyFill="1" applyBorder="1"/>
    <xf numFmtId="0" fontId="3" fillId="5" borderId="1" xfId="0" applyFont="1" applyFill="1" applyBorder="1"/>
    <xf numFmtId="0" fontId="4" fillId="6" borderId="0" xfId="0" applyFont="1" applyFill="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xf numFmtId="0" fontId="3" fillId="0" borderId="12" xfId="0" applyFont="1" applyBorder="1" applyAlignment="1">
      <alignment horizontal="center" vertical="center"/>
    </xf>
    <xf numFmtId="0" fontId="3" fillId="0" borderId="0" xfId="0" applyFont="1"/>
    <xf numFmtId="0" fontId="3" fillId="0" borderId="0" xfId="0" applyFont="1" applyAlignment="1"/>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4" fillId="6" borderId="1" xfId="0" applyFont="1" applyFill="1" applyBorder="1" applyAlignment="1">
      <alignment horizontal="center" vertical="center"/>
    </xf>
    <xf numFmtId="9" fontId="3"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textRotation="90"/>
    </xf>
    <xf numFmtId="0" fontId="8" fillId="0" borderId="0" xfId="0" applyFont="1" applyFill="1"/>
    <xf numFmtId="0" fontId="8" fillId="0" borderId="0" xfId="0" applyFont="1" applyFill="1" applyAlignment="1">
      <alignment textRotation="90"/>
    </xf>
    <xf numFmtId="10" fontId="3" fillId="0" borderId="1" xfId="1" applyNumberFormat="1" applyFont="1" applyBorder="1" applyAlignment="1">
      <alignment horizontal="center" vertical="center"/>
    </xf>
    <xf numFmtId="0" fontId="3" fillId="0" borderId="1" xfId="1" applyNumberFormat="1" applyFont="1" applyBorder="1" applyAlignment="1">
      <alignment horizontal="center" vertical="center" wrapText="1"/>
    </xf>
    <xf numFmtId="9" fontId="9" fillId="6" borderId="1" xfId="1" applyFont="1" applyFill="1" applyBorder="1" applyAlignment="1">
      <alignment horizontal="center" vertical="center"/>
    </xf>
    <xf numFmtId="0" fontId="8" fillId="0" borderId="0" xfId="0" applyFont="1" applyAlignment="1">
      <alignment horizontal="left" vertical="center"/>
    </xf>
    <xf numFmtId="0" fontId="8" fillId="2" borderId="0" xfId="0" applyFont="1" applyFill="1" applyBorder="1" applyAlignment="1">
      <alignment horizontal="center"/>
    </xf>
    <xf numFmtId="0" fontId="14" fillId="9" borderId="40"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9" fillId="0" borderId="0" xfId="0" applyFont="1" applyAlignment="1">
      <alignment horizontal="justify" vertical="center" wrapText="1"/>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center" wrapText="1"/>
    </xf>
    <xf numFmtId="0" fontId="0" fillId="0" borderId="13" xfId="0" applyBorder="1" applyAlignment="1">
      <alignment horizontal="center" vertical="center" wrapText="1"/>
    </xf>
    <xf numFmtId="0" fontId="3" fillId="0" borderId="0" xfId="0" applyFont="1" applyFill="1" applyBorder="1" applyAlignment="1">
      <alignment horizontal="center" vertical="center" wrapText="1"/>
    </xf>
    <xf numFmtId="0" fontId="0" fillId="0" borderId="6" xfId="0" applyBorder="1" applyAlignment="1">
      <alignment horizontal="center" vertical="center" wrapText="1"/>
    </xf>
    <xf numFmtId="0" fontId="14" fillId="9" borderId="13" xfId="0" applyFont="1" applyFill="1" applyBorder="1" applyAlignment="1">
      <alignment horizontal="center" vertical="center"/>
    </xf>
    <xf numFmtId="0" fontId="8" fillId="0" borderId="0" xfId="0" applyFont="1" applyFill="1" applyBorder="1" applyAlignment="1">
      <alignment horizontal="center"/>
    </xf>
    <xf numFmtId="0" fontId="9" fillId="0" borderId="0" xfId="0" applyFont="1" applyAlignment="1">
      <alignment horizontal="center" vertical="center" wrapText="1"/>
    </xf>
    <xf numFmtId="0" fontId="3" fillId="0" borderId="1" xfId="0" applyFont="1" applyBorder="1" applyAlignment="1">
      <alignment horizontal="justify" vertical="center" wrapText="1"/>
    </xf>
    <xf numFmtId="14" fontId="18" fillId="0" borderId="19" xfId="0" applyNumberFormat="1" applyFont="1" applyBorder="1" applyAlignment="1">
      <alignment horizontal="center" vertical="center" textRotation="90"/>
    </xf>
    <xf numFmtId="0" fontId="18" fillId="0" borderId="19" xfId="0" applyFont="1" applyBorder="1" applyAlignment="1">
      <alignment horizontal="justify" vertical="center" wrapText="1"/>
    </xf>
    <xf numFmtId="14" fontId="18" fillId="0" borderId="43" xfId="0" applyNumberFormat="1" applyFont="1" applyBorder="1" applyAlignment="1">
      <alignment horizontal="center" vertical="center" textRotation="90"/>
    </xf>
    <xf numFmtId="0" fontId="5" fillId="0" borderId="19"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justify"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6" borderId="1" xfId="0" applyFont="1" applyFill="1" applyBorder="1" applyAlignment="1">
      <alignment horizontal="center" vertical="center" wrapText="1"/>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3" fillId="0" borderId="1" xfId="0" applyFont="1" applyBorder="1" applyAlignment="1">
      <alignment horizontal="center"/>
    </xf>
    <xf numFmtId="0" fontId="4" fillId="6" borderId="16"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xf>
    <xf numFmtId="0" fontId="3" fillId="0" borderId="1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7"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3" fillId="6"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0" borderId="4" xfId="0" applyFont="1" applyBorder="1" applyAlignment="1">
      <alignment horizontal="center" wrapText="1"/>
    </xf>
    <xf numFmtId="0" fontId="3" fillId="0" borderId="14" xfId="0" applyFont="1" applyBorder="1" applyAlignment="1">
      <alignment horizontal="center" wrapText="1"/>
    </xf>
    <xf numFmtId="0" fontId="3" fillId="0" borderId="5" xfId="0" applyFont="1" applyBorder="1" applyAlignment="1">
      <alignment horizontal="center" wrapText="1"/>
    </xf>
    <xf numFmtId="0" fontId="4" fillId="6" borderId="1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5" xfId="0" applyFont="1" applyFill="1" applyBorder="1" applyAlignment="1">
      <alignment horizontal="center" vertical="center"/>
    </xf>
    <xf numFmtId="0" fontId="3" fillId="0" borderId="9"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wrapText="1"/>
    </xf>
    <xf numFmtId="0" fontId="3" fillId="0" borderId="14" xfId="0" applyFont="1" applyBorder="1" applyAlignment="1">
      <alignment horizontal="center" vertical="top" wrapText="1"/>
    </xf>
    <xf numFmtId="0" fontId="3" fillId="0" borderId="5" xfId="0" applyFont="1" applyBorder="1" applyAlignment="1">
      <alignment horizontal="center" vertical="top" wrapText="1"/>
    </xf>
    <xf numFmtId="0" fontId="3" fillId="0" borderId="12" xfId="0" applyFont="1" applyBorder="1" applyAlignment="1">
      <alignment horizontal="center" vertical="center" wrapText="1"/>
    </xf>
    <xf numFmtId="0" fontId="0" fillId="0" borderId="6" xfId="0" applyBorder="1" applyAlignment="1">
      <alignment horizontal="center" vertical="center" wrapText="1"/>
    </xf>
    <xf numFmtId="0" fontId="3" fillId="0" borderId="12" xfId="0" applyFont="1" applyBorder="1" applyAlignment="1">
      <alignment horizontal="justify" vertical="center" wrapText="1"/>
    </xf>
    <xf numFmtId="0" fontId="19" fillId="0" borderId="6"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42" xfId="0" applyFont="1" applyBorder="1" applyAlignment="1">
      <alignment horizontal="justify" vertical="center" wrapText="1"/>
    </xf>
    <xf numFmtId="0" fontId="3" fillId="0" borderId="1" xfId="0" applyFont="1" applyBorder="1" applyAlignment="1">
      <alignment horizontal="justify" vertical="center" wrapText="1"/>
    </xf>
    <xf numFmtId="0" fontId="19" fillId="0" borderId="1" xfId="0" applyFont="1" applyBorder="1" applyAlignment="1"/>
    <xf numFmtId="14" fontId="17" fillId="0" borderId="38" xfId="0" applyNumberFormat="1"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4" fillId="8" borderId="33" xfId="0" applyFont="1" applyFill="1" applyBorder="1" applyAlignment="1">
      <alignment horizontal="left" vertical="center" wrapText="1"/>
    </xf>
    <xf numFmtId="0" fontId="4" fillId="8" borderId="25" xfId="0" applyFont="1" applyFill="1" applyBorder="1" applyAlignment="1">
      <alignment horizontal="left" vertical="center" wrapText="1"/>
    </xf>
    <xf numFmtId="0" fontId="4" fillId="8" borderId="39" xfId="0" applyFont="1" applyFill="1" applyBorder="1" applyAlignment="1">
      <alignment horizontal="left" vertical="center" wrapText="1"/>
    </xf>
    <xf numFmtId="0" fontId="18" fillId="0" borderId="2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30" xfId="0" applyFont="1" applyBorder="1" applyAlignment="1">
      <alignment horizontal="center"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0" xfId="0" applyFont="1" applyBorder="1" applyAlignment="1">
      <alignment horizontal="justify"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 xfId="0" applyFont="1" applyBorder="1" applyAlignment="1">
      <alignment horizontal="center" vertical="center" wrapText="1"/>
    </xf>
    <xf numFmtId="0" fontId="4" fillId="0" borderId="0" xfId="0" applyFont="1" applyFill="1" applyBorder="1" applyAlignment="1">
      <alignment horizontal="center" vertical="center"/>
    </xf>
    <xf numFmtId="0" fontId="4" fillId="8" borderId="17" xfId="0" applyFont="1" applyFill="1" applyBorder="1" applyAlignment="1">
      <alignment horizontal="left" vertical="center"/>
    </xf>
    <xf numFmtId="0" fontId="4" fillId="8" borderId="18" xfId="0" applyFont="1" applyFill="1" applyBorder="1" applyAlignment="1">
      <alignment horizontal="left" vertical="center"/>
    </xf>
    <xf numFmtId="0" fontId="4" fillId="8" borderId="19" xfId="0" applyFont="1" applyFill="1" applyBorder="1" applyAlignment="1">
      <alignment horizontal="left" vertical="center"/>
    </xf>
    <xf numFmtId="0" fontId="14" fillId="9" borderId="27" xfId="0" applyFont="1" applyFill="1" applyBorder="1" applyAlignment="1">
      <alignment horizontal="center" vertical="center" textRotation="90" wrapText="1"/>
    </xf>
    <xf numFmtId="0" fontId="14" fillId="9" borderId="29" xfId="0" applyFont="1" applyFill="1" applyBorder="1" applyAlignment="1">
      <alignment horizontal="center" vertical="center" textRotation="90" wrapText="1"/>
    </xf>
    <xf numFmtId="0" fontId="14" fillId="9" borderId="27" xfId="0" applyFont="1" applyFill="1" applyBorder="1" applyAlignment="1">
      <alignment horizontal="center" vertical="center" wrapText="1"/>
    </xf>
    <xf numFmtId="0" fontId="14" fillId="9" borderId="29"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26"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3" fillId="0" borderId="6"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30" xfId="0" applyFont="1" applyBorder="1" applyAlignment="1">
      <alignment horizontal="justify" vertical="center" wrapText="1"/>
    </xf>
    <xf numFmtId="0" fontId="9" fillId="0" borderId="0" xfId="0" applyFont="1" applyAlignment="1">
      <alignment horizontal="justify" vertical="center" wrapText="1"/>
    </xf>
    <xf numFmtId="0" fontId="0" fillId="0" borderId="0" xfId="0" applyAlignment="1"/>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8" fillId="0" borderId="1" xfId="0" applyFont="1" applyBorder="1" applyAlignment="1">
      <alignment horizontal="center"/>
    </xf>
    <xf numFmtId="0" fontId="9" fillId="6" borderId="1" xfId="0" applyFont="1" applyFill="1" applyBorder="1" applyAlignment="1">
      <alignment horizontal="justify" wrapText="1"/>
    </xf>
    <xf numFmtId="0" fontId="17" fillId="0" borderId="36" xfId="0" applyFont="1" applyFill="1" applyBorder="1" applyAlignment="1">
      <alignment horizontal="center" vertical="center"/>
    </xf>
    <xf numFmtId="0" fontId="16" fillId="0" borderId="3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9" xfId="0" applyFont="1" applyFill="1" applyBorder="1" applyAlignment="1">
      <alignment horizontal="center" vertical="center"/>
    </xf>
    <xf numFmtId="0" fontId="4" fillId="8" borderId="17"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4" fillId="8" borderId="20"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4" fillId="8" borderId="31" xfId="0" applyFont="1" applyFill="1" applyBorder="1" applyAlignment="1">
      <alignment horizontal="left" vertical="center" wrapText="1"/>
    </xf>
    <xf numFmtId="0" fontId="3" fillId="0" borderId="6" xfId="0" applyFont="1" applyBorder="1" applyAlignment="1">
      <alignment horizontal="center" vertical="center" wrapText="1"/>
    </xf>
  </cellXfs>
  <cellStyles count="2">
    <cellStyle name="Normal" xfId="0" builtinId="0"/>
    <cellStyle name="Porcentaje"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AD3232"/>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714375</xdr:colOff>
      <xdr:row>0</xdr:row>
      <xdr:rowOff>66675</xdr:rowOff>
    </xdr:from>
    <xdr:to>
      <xdr:col>1</xdr:col>
      <xdr:colOff>28575</xdr:colOff>
      <xdr:row>1</xdr:row>
      <xdr:rowOff>273504</xdr:rowOff>
    </xdr:to>
    <xdr:pic>
      <xdr:nvPicPr>
        <xdr:cNvPr id="3" name="Picture 8" descr="escudo">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66675"/>
          <a:ext cx="1152525" cy="730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480216</xdr:colOff>
      <xdr:row>0</xdr:row>
      <xdr:rowOff>71701</xdr:rowOff>
    </xdr:from>
    <xdr:to>
      <xdr:col>2</xdr:col>
      <xdr:colOff>345279</xdr:colOff>
      <xdr:row>1</xdr:row>
      <xdr:rowOff>321468</xdr:rowOff>
    </xdr:to>
    <xdr:pic>
      <xdr:nvPicPr>
        <xdr:cNvPr id="2" name="Picture 8" descr="escudo">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216" y="71701"/>
          <a:ext cx="1008063" cy="773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5"/>
  <sheetViews>
    <sheetView topLeftCell="R1" workbookViewId="0">
      <selection activeCell="U10" sqref="U10:U11"/>
    </sheetView>
  </sheetViews>
  <sheetFormatPr baseColWidth="10" defaultRowHeight="15" x14ac:dyDescent="0.25"/>
  <cols>
    <col min="1" max="1" width="31" customWidth="1"/>
    <col min="4" max="4" width="33.5703125" customWidth="1"/>
    <col min="5" max="5" width="23" customWidth="1"/>
    <col min="6" max="6" width="19.140625" customWidth="1"/>
    <col min="17" max="17" width="10.42578125" customWidth="1"/>
    <col min="18" max="18" width="7" customWidth="1"/>
    <col min="19" max="19" width="19.28515625" customWidth="1"/>
    <col min="20" max="20" width="18.7109375" customWidth="1"/>
    <col min="23" max="23" width="15.28515625" customWidth="1"/>
    <col min="24" max="24" width="14.5703125" customWidth="1"/>
    <col min="37" max="37" width="27.28515625" customWidth="1"/>
    <col min="38" max="38" width="12.7109375" customWidth="1"/>
  </cols>
  <sheetData>
    <row r="1" spans="1:38" ht="40.5" customHeight="1" x14ac:dyDescent="0.25">
      <c r="A1" s="62"/>
      <c r="B1" s="62"/>
      <c r="C1" s="81" t="s">
        <v>36</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3"/>
      <c r="AJ1" s="91" t="s">
        <v>31</v>
      </c>
      <c r="AK1" s="92"/>
      <c r="AL1" s="12" t="s">
        <v>35</v>
      </c>
    </row>
    <row r="2" spans="1:38" ht="40.5" customHeight="1" x14ac:dyDescent="0.25">
      <c r="A2" s="62"/>
      <c r="B2" s="62"/>
      <c r="C2" s="84"/>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6"/>
      <c r="AJ2" s="91" t="s">
        <v>32</v>
      </c>
      <c r="AK2" s="92"/>
      <c r="AL2" s="12" t="s">
        <v>34</v>
      </c>
    </row>
    <row r="3" spans="1:38" x14ac:dyDescent="0.25">
      <c r="A3" s="63" t="s">
        <v>30</v>
      </c>
      <c r="B3" s="64"/>
      <c r="C3" s="64"/>
      <c r="D3" s="64"/>
      <c r="E3" s="64"/>
      <c r="F3" s="64"/>
      <c r="G3" s="65"/>
      <c r="H3" s="66"/>
      <c r="I3" s="66"/>
      <c r="J3" s="66"/>
      <c r="K3" s="66"/>
      <c r="L3" s="66"/>
      <c r="M3" s="66"/>
      <c r="N3" s="66"/>
      <c r="O3" s="93"/>
      <c r="P3" s="93"/>
      <c r="Q3" s="93"/>
      <c r="R3" s="93"/>
      <c r="S3" s="93"/>
      <c r="T3" s="93"/>
      <c r="U3" s="93"/>
      <c r="V3" s="93"/>
      <c r="W3" s="93"/>
      <c r="X3" s="93"/>
      <c r="Y3" s="93"/>
      <c r="Z3" s="93"/>
      <c r="AA3" s="93"/>
      <c r="AB3" s="93"/>
      <c r="AC3" s="93"/>
      <c r="AD3" s="93"/>
      <c r="AE3" s="93"/>
      <c r="AF3" s="93"/>
      <c r="AG3" s="93"/>
      <c r="AH3" s="93"/>
      <c r="AI3" s="93"/>
      <c r="AJ3" s="93"/>
      <c r="AK3" s="93"/>
      <c r="AL3" s="94"/>
    </row>
    <row r="4" spans="1:38" x14ac:dyDescent="0.25">
      <c r="A4" s="67" t="s">
        <v>14</v>
      </c>
      <c r="B4" s="68"/>
      <c r="C4" s="69"/>
      <c r="D4" s="70"/>
      <c r="E4" s="62" t="s">
        <v>10</v>
      </c>
      <c r="F4" s="62"/>
      <c r="G4" s="62"/>
      <c r="H4" s="69"/>
      <c r="I4" s="109"/>
      <c r="J4" s="109"/>
      <c r="K4" s="109"/>
      <c r="L4" s="109"/>
      <c r="M4" s="109"/>
      <c r="N4" s="109"/>
      <c r="O4" s="95"/>
      <c r="P4" s="95"/>
      <c r="Q4" s="95"/>
      <c r="R4" s="95"/>
      <c r="S4" s="95"/>
      <c r="T4" s="95"/>
      <c r="U4" s="95"/>
      <c r="V4" s="95"/>
      <c r="W4" s="95"/>
      <c r="X4" s="95"/>
      <c r="Y4" s="95"/>
      <c r="Z4" s="95"/>
      <c r="AA4" s="95"/>
      <c r="AB4" s="95"/>
      <c r="AC4" s="95"/>
      <c r="AD4" s="95"/>
      <c r="AE4" s="95"/>
      <c r="AF4" s="95"/>
      <c r="AG4" s="95"/>
      <c r="AH4" s="95"/>
      <c r="AI4" s="95"/>
      <c r="AJ4" s="95"/>
      <c r="AK4" s="95"/>
      <c r="AL4" s="96"/>
    </row>
    <row r="5" spans="1:38" x14ac:dyDescent="0.25">
      <c r="A5" s="1">
        <v>1</v>
      </c>
      <c r="B5" s="2" t="s">
        <v>6</v>
      </c>
      <c r="C5" s="71"/>
      <c r="D5" s="72"/>
      <c r="E5" s="62" t="s">
        <v>11</v>
      </c>
      <c r="F5" s="62"/>
      <c r="G5" s="62"/>
      <c r="H5" s="71"/>
      <c r="I5" s="110"/>
      <c r="J5" s="110"/>
      <c r="K5" s="110"/>
      <c r="L5" s="110"/>
      <c r="M5" s="110"/>
      <c r="N5" s="110"/>
      <c r="O5" s="95"/>
      <c r="P5" s="95"/>
      <c r="Q5" s="95"/>
      <c r="R5" s="95"/>
      <c r="S5" s="95"/>
      <c r="T5" s="95"/>
      <c r="U5" s="95"/>
      <c r="V5" s="95"/>
      <c r="W5" s="95"/>
      <c r="X5" s="95"/>
      <c r="Y5" s="95"/>
      <c r="Z5" s="95"/>
      <c r="AA5" s="95"/>
      <c r="AB5" s="95"/>
      <c r="AC5" s="95"/>
      <c r="AD5" s="95"/>
      <c r="AE5" s="95"/>
      <c r="AF5" s="95"/>
      <c r="AG5" s="95"/>
      <c r="AH5" s="95"/>
      <c r="AI5" s="95"/>
      <c r="AJ5" s="95"/>
      <c r="AK5" s="95"/>
      <c r="AL5" s="96"/>
    </row>
    <row r="6" spans="1:38" ht="15" customHeight="1" x14ac:dyDescent="0.25">
      <c r="A6" s="3">
        <v>2</v>
      </c>
      <c r="B6" s="2" t="s">
        <v>7</v>
      </c>
      <c r="C6" s="71"/>
      <c r="D6" s="72"/>
      <c r="E6" s="62" t="s">
        <v>12</v>
      </c>
      <c r="F6" s="62"/>
      <c r="G6" s="62"/>
      <c r="H6" s="71"/>
      <c r="I6" s="110"/>
      <c r="J6" s="110"/>
      <c r="K6" s="110"/>
      <c r="L6" s="110"/>
      <c r="M6" s="110"/>
      <c r="N6" s="110"/>
      <c r="O6" s="95"/>
      <c r="P6" s="95"/>
      <c r="Q6" s="95"/>
      <c r="R6" s="95"/>
      <c r="S6" s="95"/>
      <c r="T6" s="95"/>
      <c r="U6" s="95"/>
      <c r="V6" s="95"/>
      <c r="W6" s="95"/>
      <c r="X6" s="95"/>
      <c r="Y6" s="95"/>
      <c r="Z6" s="95"/>
      <c r="AA6" s="95"/>
      <c r="AB6" s="95"/>
      <c r="AC6" s="95"/>
      <c r="AD6" s="95"/>
      <c r="AE6" s="95"/>
      <c r="AF6" s="95"/>
      <c r="AG6" s="95"/>
      <c r="AH6" s="95"/>
      <c r="AI6" s="95"/>
      <c r="AJ6" s="95"/>
      <c r="AK6" s="95"/>
      <c r="AL6" s="96"/>
    </row>
    <row r="7" spans="1:38" x14ac:dyDescent="0.25">
      <c r="A7" s="4">
        <v>3</v>
      </c>
      <c r="B7" s="2" t="s">
        <v>8</v>
      </c>
      <c r="C7" s="73"/>
      <c r="D7" s="74"/>
      <c r="E7" s="62" t="s">
        <v>13</v>
      </c>
      <c r="F7" s="62"/>
      <c r="G7" s="62"/>
      <c r="H7" s="73"/>
      <c r="I7" s="111"/>
      <c r="J7" s="111"/>
      <c r="K7" s="111"/>
      <c r="L7" s="111"/>
      <c r="M7" s="111"/>
      <c r="N7" s="111"/>
      <c r="O7" s="95"/>
      <c r="P7" s="95"/>
      <c r="Q7" s="95"/>
      <c r="R7" s="95"/>
      <c r="S7" s="95"/>
      <c r="T7" s="95"/>
      <c r="U7" s="95"/>
      <c r="V7" s="95"/>
      <c r="W7" s="95"/>
      <c r="X7" s="95"/>
      <c r="Y7" s="95"/>
      <c r="Z7" s="95"/>
      <c r="AA7" s="95"/>
      <c r="AB7" s="95"/>
      <c r="AC7" s="95"/>
      <c r="AD7" s="95"/>
      <c r="AE7" s="95"/>
      <c r="AF7" s="95"/>
      <c r="AG7" s="95"/>
      <c r="AH7" s="95"/>
      <c r="AI7" s="95"/>
      <c r="AJ7" s="95"/>
      <c r="AK7" s="95"/>
      <c r="AL7" s="96"/>
    </row>
    <row r="8" spans="1:38" ht="15" customHeight="1" x14ac:dyDescent="0.25">
      <c r="A8" s="75" t="s">
        <v>33</v>
      </c>
      <c r="B8" s="76"/>
      <c r="C8" s="76"/>
      <c r="D8" s="76"/>
      <c r="E8" s="76"/>
      <c r="F8" s="76"/>
      <c r="G8" s="76"/>
      <c r="H8" s="76"/>
      <c r="I8" s="76"/>
      <c r="J8" s="76"/>
      <c r="K8" s="77"/>
      <c r="L8" s="59" t="s">
        <v>21</v>
      </c>
      <c r="M8" s="59"/>
      <c r="N8" s="59"/>
      <c r="O8" s="95"/>
      <c r="P8" s="95"/>
      <c r="Q8" s="95"/>
      <c r="R8" s="95"/>
      <c r="S8" s="95"/>
      <c r="T8" s="95"/>
      <c r="U8" s="95"/>
      <c r="V8" s="95"/>
      <c r="W8" s="95"/>
      <c r="X8" s="95"/>
      <c r="Y8" s="95"/>
      <c r="Z8" s="95"/>
      <c r="AA8" s="95"/>
      <c r="AB8" s="95"/>
      <c r="AC8" s="95"/>
      <c r="AD8" s="95"/>
      <c r="AE8" s="95"/>
      <c r="AF8" s="95"/>
      <c r="AG8" s="95"/>
      <c r="AH8" s="95"/>
      <c r="AI8" s="95"/>
      <c r="AJ8" s="95"/>
      <c r="AK8" s="95"/>
      <c r="AL8" s="96"/>
    </row>
    <row r="9" spans="1:38" x14ac:dyDescent="0.25">
      <c r="A9" s="78"/>
      <c r="B9" s="79"/>
      <c r="C9" s="79"/>
      <c r="D9" s="79"/>
      <c r="E9" s="79"/>
      <c r="F9" s="79"/>
      <c r="G9" s="79"/>
      <c r="H9" s="79"/>
      <c r="I9" s="79"/>
      <c r="J9" s="79"/>
      <c r="K9" s="80"/>
      <c r="L9" s="59"/>
      <c r="M9" s="59"/>
      <c r="N9" s="59"/>
      <c r="O9" s="97"/>
      <c r="P9" s="97"/>
      <c r="Q9" s="97"/>
      <c r="R9" s="97"/>
      <c r="S9" s="97"/>
      <c r="T9" s="97"/>
      <c r="U9" s="97"/>
      <c r="V9" s="97"/>
      <c r="W9" s="97"/>
      <c r="X9" s="97"/>
      <c r="Y9" s="97"/>
      <c r="Z9" s="97"/>
      <c r="AA9" s="97"/>
      <c r="AB9" s="97"/>
      <c r="AC9" s="97"/>
      <c r="AD9" s="97"/>
      <c r="AE9" s="97"/>
      <c r="AF9" s="97"/>
      <c r="AG9" s="97"/>
      <c r="AH9" s="97"/>
      <c r="AI9" s="97"/>
      <c r="AJ9" s="97"/>
      <c r="AK9" s="97"/>
      <c r="AL9" s="98"/>
    </row>
    <row r="10" spans="1:38" ht="33.75" customHeight="1" x14ac:dyDescent="0.25">
      <c r="A10" s="87" t="s">
        <v>37</v>
      </c>
      <c r="B10" s="90" t="s">
        <v>24</v>
      </c>
      <c r="C10" s="90"/>
      <c r="D10" s="90"/>
      <c r="E10" s="105" t="s">
        <v>25</v>
      </c>
      <c r="F10" s="87" t="s">
        <v>38</v>
      </c>
      <c r="G10" s="106" t="s">
        <v>0</v>
      </c>
      <c r="H10" s="107"/>
      <c r="I10" s="107"/>
      <c r="J10" s="108"/>
      <c r="K10" s="89" t="s">
        <v>9</v>
      </c>
      <c r="L10" s="90" t="s">
        <v>5</v>
      </c>
      <c r="M10" s="90"/>
      <c r="N10" s="90"/>
      <c r="O10" s="59" t="s">
        <v>16</v>
      </c>
      <c r="P10" s="59"/>
      <c r="Q10" s="59" t="s">
        <v>17</v>
      </c>
      <c r="R10" s="101"/>
      <c r="S10" s="59" t="s">
        <v>27</v>
      </c>
      <c r="T10" s="101"/>
      <c r="U10" s="87" t="s">
        <v>39</v>
      </c>
      <c r="V10" s="100" t="s">
        <v>18</v>
      </c>
      <c r="W10" s="59" t="s">
        <v>19</v>
      </c>
      <c r="X10" s="59" t="s">
        <v>15</v>
      </c>
      <c r="Y10" s="59" t="s">
        <v>20</v>
      </c>
      <c r="Z10" s="59" t="s">
        <v>28</v>
      </c>
      <c r="AA10" s="59"/>
      <c r="AB10" s="59"/>
      <c r="AC10" s="59"/>
      <c r="AD10" s="59" t="s">
        <v>22</v>
      </c>
      <c r="AE10" s="101"/>
      <c r="AF10" s="59" t="s">
        <v>29</v>
      </c>
      <c r="AG10" s="59"/>
      <c r="AH10" s="59"/>
      <c r="AI10" s="59"/>
      <c r="AJ10" s="59" t="s">
        <v>23</v>
      </c>
      <c r="AK10" s="59"/>
      <c r="AL10" s="59" t="s">
        <v>26</v>
      </c>
    </row>
    <row r="11" spans="1:38" ht="26.25" customHeight="1" x14ac:dyDescent="0.25">
      <c r="A11" s="88"/>
      <c r="B11" s="90"/>
      <c r="C11" s="90"/>
      <c r="D11" s="90"/>
      <c r="E11" s="66"/>
      <c r="F11" s="88"/>
      <c r="G11" s="16" t="s">
        <v>1</v>
      </c>
      <c r="H11" s="16" t="s">
        <v>2</v>
      </c>
      <c r="I11" s="5" t="s">
        <v>3</v>
      </c>
      <c r="J11" s="16" t="s">
        <v>4</v>
      </c>
      <c r="K11" s="88"/>
      <c r="L11" s="90"/>
      <c r="M11" s="90"/>
      <c r="N11" s="90"/>
      <c r="O11" s="59"/>
      <c r="P11" s="59"/>
      <c r="Q11" s="101"/>
      <c r="R11" s="101"/>
      <c r="S11" s="101"/>
      <c r="T11" s="101"/>
      <c r="U11" s="99"/>
      <c r="V11" s="100"/>
      <c r="W11" s="59"/>
      <c r="X11" s="59"/>
      <c r="Y11" s="59"/>
      <c r="Z11" s="59"/>
      <c r="AA11" s="59"/>
      <c r="AB11" s="59"/>
      <c r="AC11" s="59"/>
      <c r="AD11" s="101"/>
      <c r="AE11" s="101"/>
      <c r="AF11" s="59"/>
      <c r="AG11" s="59"/>
      <c r="AH11" s="59"/>
      <c r="AI11" s="59"/>
      <c r="AJ11" s="59"/>
      <c r="AK11" s="59"/>
      <c r="AL11" s="59"/>
    </row>
    <row r="12" spans="1:38" ht="18.75" customHeight="1" x14ac:dyDescent="0.25">
      <c r="A12" s="13"/>
      <c r="B12" s="54"/>
      <c r="C12" s="55"/>
      <c r="D12" s="56"/>
      <c r="E12" s="15"/>
      <c r="F12" s="15"/>
      <c r="G12" s="2"/>
      <c r="H12" s="6"/>
      <c r="I12" s="2"/>
      <c r="J12" s="2"/>
      <c r="K12" s="6"/>
      <c r="L12" s="112"/>
      <c r="M12" s="113"/>
      <c r="N12" s="114"/>
      <c r="O12" s="60"/>
      <c r="P12" s="61"/>
      <c r="Q12" s="60"/>
      <c r="R12" s="61"/>
      <c r="S12" s="54"/>
      <c r="T12" s="56"/>
      <c r="U12" s="14"/>
      <c r="V12" s="6"/>
      <c r="W12" s="6" t="str">
        <f>IF(V12=1,"0%",IF(V12=2,"50%",IF(V12=3,"100%","Null")))</f>
        <v>Null</v>
      </c>
      <c r="X12" s="7" t="b">
        <f>IF(V12=1,0,IF(V12=2,U12/2,IF(V12=3,U12)))</f>
        <v>0</v>
      </c>
      <c r="Y12" s="17" t="e">
        <f>(W12)/1</f>
        <v>#VALUE!</v>
      </c>
      <c r="Z12" s="54"/>
      <c r="AA12" s="55"/>
      <c r="AB12" s="55"/>
      <c r="AC12" s="56"/>
      <c r="AD12" s="54"/>
      <c r="AE12" s="56"/>
      <c r="AF12" s="54"/>
      <c r="AG12" s="55"/>
      <c r="AH12" s="55"/>
      <c r="AI12" s="56"/>
      <c r="AJ12" s="57"/>
      <c r="AK12" s="58"/>
      <c r="AL12" s="8"/>
    </row>
    <row r="13" spans="1:38" ht="17.25" customHeight="1" x14ac:dyDescent="0.25">
      <c r="A13" s="13"/>
      <c r="B13" s="54"/>
      <c r="C13" s="55"/>
      <c r="D13" s="56"/>
      <c r="E13" s="15"/>
      <c r="F13" s="15"/>
      <c r="G13" s="2"/>
      <c r="H13" s="6"/>
      <c r="I13" s="2"/>
      <c r="J13" s="2"/>
      <c r="K13" s="6"/>
      <c r="L13" s="54"/>
      <c r="M13" s="55"/>
      <c r="N13" s="56"/>
      <c r="O13" s="60"/>
      <c r="P13" s="61"/>
      <c r="Q13" s="60"/>
      <c r="R13" s="61"/>
      <c r="S13" s="54"/>
      <c r="T13" s="56"/>
      <c r="U13" s="14"/>
      <c r="V13" s="6"/>
      <c r="W13" s="6" t="str">
        <f t="shared" ref="W13:W16" si="0">IF(V13=1,"0%",IF(V13=2,"50%",IF(V13=3,"100%","Null")))</f>
        <v>Null</v>
      </c>
      <c r="X13" s="7" t="b">
        <f t="shared" ref="X13:X21" si="1">IF(V13=1,0,IF(V13=2,U13/2,IF(V13=3,U13)))</f>
        <v>0</v>
      </c>
      <c r="Y13" s="17" t="e">
        <f t="shared" ref="Y13:Y21" si="2">(W13)/1</f>
        <v>#VALUE!</v>
      </c>
      <c r="Z13" s="54"/>
      <c r="AA13" s="55"/>
      <c r="AB13" s="55"/>
      <c r="AC13" s="56"/>
      <c r="AD13" s="54"/>
      <c r="AE13" s="56"/>
      <c r="AF13" s="54"/>
      <c r="AG13" s="55"/>
      <c r="AH13" s="55"/>
      <c r="AI13" s="56"/>
      <c r="AJ13" s="57"/>
      <c r="AK13" s="58"/>
      <c r="AL13" s="8"/>
    </row>
    <row r="14" spans="1:38" ht="20.25" customHeight="1" x14ac:dyDescent="0.25">
      <c r="A14" s="13"/>
      <c r="B14" s="54"/>
      <c r="C14" s="55"/>
      <c r="D14" s="56"/>
      <c r="E14" s="15"/>
      <c r="F14" s="15"/>
      <c r="G14" s="2"/>
      <c r="H14" s="6"/>
      <c r="I14" s="2"/>
      <c r="J14" s="2"/>
      <c r="K14" s="6"/>
      <c r="L14" s="54"/>
      <c r="M14" s="55"/>
      <c r="N14" s="56"/>
      <c r="O14" s="60"/>
      <c r="P14" s="61"/>
      <c r="Q14" s="60"/>
      <c r="R14" s="61"/>
      <c r="S14" s="54"/>
      <c r="T14" s="56"/>
      <c r="U14" s="14"/>
      <c r="V14" s="6"/>
      <c r="W14" s="6" t="str">
        <f t="shared" si="0"/>
        <v>Null</v>
      </c>
      <c r="X14" s="7" t="b">
        <f t="shared" si="1"/>
        <v>0</v>
      </c>
      <c r="Y14" s="17" t="e">
        <f t="shared" si="2"/>
        <v>#VALUE!</v>
      </c>
      <c r="Z14" s="54"/>
      <c r="AA14" s="55"/>
      <c r="AB14" s="55"/>
      <c r="AC14" s="56"/>
      <c r="AD14" s="54"/>
      <c r="AE14" s="56"/>
      <c r="AF14" s="54"/>
      <c r="AG14" s="55"/>
      <c r="AH14" s="55"/>
      <c r="AI14" s="56"/>
      <c r="AJ14" s="57"/>
      <c r="AK14" s="58"/>
      <c r="AL14" s="8"/>
    </row>
    <row r="15" spans="1:38" ht="19.5" customHeight="1" x14ac:dyDescent="0.25">
      <c r="A15" s="13"/>
      <c r="B15" s="54"/>
      <c r="C15" s="55"/>
      <c r="D15" s="56"/>
      <c r="E15" s="15"/>
      <c r="F15" s="15"/>
      <c r="G15" s="2"/>
      <c r="H15" s="6"/>
      <c r="I15" s="2"/>
      <c r="J15" s="2"/>
      <c r="K15" s="6"/>
      <c r="L15" s="54"/>
      <c r="M15" s="55"/>
      <c r="N15" s="56"/>
      <c r="O15" s="60"/>
      <c r="P15" s="61"/>
      <c r="Q15" s="60"/>
      <c r="R15" s="61"/>
      <c r="S15" s="54"/>
      <c r="T15" s="56"/>
      <c r="U15" s="14"/>
      <c r="V15" s="6"/>
      <c r="W15" s="9" t="str">
        <f t="shared" si="0"/>
        <v>Null</v>
      </c>
      <c r="X15" s="7" t="b">
        <f t="shared" si="1"/>
        <v>0</v>
      </c>
      <c r="Y15" s="17" t="e">
        <f t="shared" si="2"/>
        <v>#VALUE!</v>
      </c>
      <c r="Z15" s="54"/>
      <c r="AA15" s="55"/>
      <c r="AB15" s="55"/>
      <c r="AC15" s="56"/>
      <c r="AD15" s="54"/>
      <c r="AE15" s="56"/>
      <c r="AF15" s="54"/>
      <c r="AG15" s="55"/>
      <c r="AH15" s="55"/>
      <c r="AI15" s="56"/>
      <c r="AJ15" s="57"/>
      <c r="AK15" s="58"/>
      <c r="AL15" s="8"/>
    </row>
    <row r="16" spans="1:38" ht="18" customHeight="1" x14ac:dyDescent="0.25">
      <c r="A16" s="13"/>
      <c r="B16" s="54"/>
      <c r="C16" s="55"/>
      <c r="D16" s="56"/>
      <c r="E16" s="15"/>
      <c r="F16" s="15"/>
      <c r="G16" s="2"/>
      <c r="H16" s="6"/>
      <c r="I16" s="2"/>
      <c r="J16" s="2"/>
      <c r="K16" s="6"/>
      <c r="L16" s="102"/>
      <c r="M16" s="103"/>
      <c r="N16" s="104"/>
      <c r="O16" s="60"/>
      <c r="P16" s="61"/>
      <c r="Q16" s="60"/>
      <c r="R16" s="61"/>
      <c r="S16" s="54"/>
      <c r="T16" s="56"/>
      <c r="U16" s="14"/>
      <c r="V16" s="6"/>
      <c r="W16" s="9" t="str">
        <f t="shared" si="0"/>
        <v>Null</v>
      </c>
      <c r="X16" s="7" t="b">
        <f t="shared" si="1"/>
        <v>0</v>
      </c>
      <c r="Y16" s="17" t="e">
        <f t="shared" si="2"/>
        <v>#VALUE!</v>
      </c>
      <c r="Z16" s="54"/>
      <c r="AA16" s="55"/>
      <c r="AB16" s="55"/>
      <c r="AC16" s="56"/>
      <c r="AD16" s="54"/>
      <c r="AE16" s="56"/>
      <c r="AF16" s="54"/>
      <c r="AG16" s="55"/>
      <c r="AH16" s="55"/>
      <c r="AI16" s="56"/>
      <c r="AJ16" s="57"/>
      <c r="AK16" s="58"/>
      <c r="AL16" s="8"/>
    </row>
    <row r="17" spans="1:38" ht="18.75" customHeight="1" x14ac:dyDescent="0.25">
      <c r="A17" s="13"/>
      <c r="B17" s="54"/>
      <c r="C17" s="55"/>
      <c r="D17" s="56"/>
      <c r="E17" s="13"/>
      <c r="F17" s="13"/>
      <c r="G17" s="2"/>
      <c r="H17" s="6"/>
      <c r="I17" s="2"/>
      <c r="J17" s="2"/>
      <c r="K17" s="6"/>
      <c r="L17" s="54"/>
      <c r="M17" s="55"/>
      <c r="N17" s="56"/>
      <c r="O17" s="60"/>
      <c r="P17" s="61"/>
      <c r="Q17" s="60"/>
      <c r="R17" s="61"/>
      <c r="S17" s="54"/>
      <c r="T17" s="56"/>
      <c r="U17" s="14"/>
      <c r="V17" s="6"/>
      <c r="W17" s="6" t="str">
        <f>IF(V17=1,"0%",IF(V17=2,"50%",IF(V17=3,"100%","Null")))</f>
        <v>Null</v>
      </c>
      <c r="X17" s="7" t="b">
        <f t="shared" si="1"/>
        <v>0</v>
      </c>
      <c r="Y17" s="17" t="e">
        <f t="shared" si="2"/>
        <v>#VALUE!</v>
      </c>
      <c r="Z17" s="54"/>
      <c r="AA17" s="55"/>
      <c r="AB17" s="55"/>
      <c r="AC17" s="56"/>
      <c r="AD17" s="54"/>
      <c r="AE17" s="56"/>
      <c r="AF17" s="54"/>
      <c r="AG17" s="55"/>
      <c r="AH17" s="55"/>
      <c r="AI17" s="56"/>
      <c r="AJ17" s="57"/>
      <c r="AK17" s="58"/>
      <c r="AL17" s="8"/>
    </row>
    <row r="18" spans="1:38" ht="16.5" customHeight="1" x14ac:dyDescent="0.25">
      <c r="A18" s="13"/>
      <c r="B18" s="54"/>
      <c r="C18" s="55"/>
      <c r="D18" s="56"/>
      <c r="E18" s="13"/>
      <c r="F18" s="13"/>
      <c r="G18" s="2"/>
      <c r="H18" s="6"/>
      <c r="I18" s="2"/>
      <c r="J18" s="2"/>
      <c r="K18" s="6"/>
      <c r="L18" s="54"/>
      <c r="M18" s="55"/>
      <c r="N18" s="56"/>
      <c r="O18" s="60"/>
      <c r="P18" s="61"/>
      <c r="Q18" s="60"/>
      <c r="R18" s="61"/>
      <c r="S18" s="54"/>
      <c r="T18" s="56"/>
      <c r="U18" s="14"/>
      <c r="V18" s="6"/>
      <c r="W18" s="6" t="str">
        <f t="shared" ref="W18:W21" si="3">IF(V18=1,"0%",IF(V18=2,"50%",IF(V18=3,"100%","Null")))</f>
        <v>Null</v>
      </c>
      <c r="X18" s="7" t="b">
        <f t="shared" si="1"/>
        <v>0</v>
      </c>
      <c r="Y18" s="17" t="e">
        <f t="shared" si="2"/>
        <v>#VALUE!</v>
      </c>
      <c r="Z18" s="54"/>
      <c r="AA18" s="55"/>
      <c r="AB18" s="55"/>
      <c r="AC18" s="56"/>
      <c r="AD18" s="54"/>
      <c r="AE18" s="56"/>
      <c r="AF18" s="54"/>
      <c r="AG18" s="55"/>
      <c r="AH18" s="55"/>
      <c r="AI18" s="56"/>
      <c r="AJ18" s="57"/>
      <c r="AK18" s="58"/>
      <c r="AL18" s="8"/>
    </row>
    <row r="19" spans="1:38" ht="20.25" customHeight="1" x14ac:dyDescent="0.25">
      <c r="A19" s="13"/>
      <c r="B19" s="54"/>
      <c r="C19" s="55"/>
      <c r="D19" s="56"/>
      <c r="E19" s="13"/>
      <c r="F19" s="13"/>
      <c r="G19" s="2"/>
      <c r="H19" s="6"/>
      <c r="I19" s="2"/>
      <c r="J19" s="2"/>
      <c r="K19" s="6"/>
      <c r="L19" s="54"/>
      <c r="M19" s="55"/>
      <c r="N19" s="56"/>
      <c r="O19" s="60"/>
      <c r="P19" s="61"/>
      <c r="Q19" s="60"/>
      <c r="R19" s="61"/>
      <c r="S19" s="54"/>
      <c r="T19" s="56"/>
      <c r="U19" s="14"/>
      <c r="V19" s="6"/>
      <c r="W19" s="6" t="str">
        <f t="shared" si="3"/>
        <v>Null</v>
      </c>
      <c r="X19" s="7" t="b">
        <f t="shared" si="1"/>
        <v>0</v>
      </c>
      <c r="Y19" s="17" t="e">
        <f t="shared" si="2"/>
        <v>#VALUE!</v>
      </c>
      <c r="Z19" s="54"/>
      <c r="AA19" s="55"/>
      <c r="AB19" s="55"/>
      <c r="AC19" s="56"/>
      <c r="AD19" s="54"/>
      <c r="AE19" s="56"/>
      <c r="AF19" s="54"/>
      <c r="AG19" s="55"/>
      <c r="AH19" s="55"/>
      <c r="AI19" s="56"/>
      <c r="AJ19" s="57"/>
      <c r="AK19" s="58"/>
      <c r="AL19" s="8"/>
    </row>
    <row r="20" spans="1:38" ht="19.5" customHeight="1" x14ac:dyDescent="0.25">
      <c r="A20" s="13"/>
      <c r="B20" s="54"/>
      <c r="C20" s="55"/>
      <c r="D20" s="56"/>
      <c r="E20" s="13"/>
      <c r="F20" s="13"/>
      <c r="G20" s="2"/>
      <c r="H20" s="2"/>
      <c r="I20" s="6"/>
      <c r="J20" s="2"/>
      <c r="K20" s="6"/>
      <c r="L20" s="54"/>
      <c r="M20" s="55"/>
      <c r="N20" s="56"/>
      <c r="O20" s="60"/>
      <c r="P20" s="61"/>
      <c r="Q20" s="60"/>
      <c r="R20" s="61"/>
      <c r="S20" s="54"/>
      <c r="T20" s="56"/>
      <c r="U20" s="14"/>
      <c r="V20" s="6"/>
      <c r="W20" s="6" t="str">
        <f t="shared" si="3"/>
        <v>Null</v>
      </c>
      <c r="X20" s="7" t="b">
        <f t="shared" si="1"/>
        <v>0</v>
      </c>
      <c r="Y20" s="17" t="e">
        <f t="shared" si="2"/>
        <v>#VALUE!</v>
      </c>
      <c r="Z20" s="54"/>
      <c r="AA20" s="55"/>
      <c r="AB20" s="55"/>
      <c r="AC20" s="56"/>
      <c r="AD20" s="54"/>
      <c r="AE20" s="56"/>
      <c r="AF20" s="54"/>
      <c r="AG20" s="55"/>
      <c r="AH20" s="55"/>
      <c r="AI20" s="56"/>
      <c r="AJ20" s="57"/>
      <c r="AK20" s="58"/>
      <c r="AL20" s="8"/>
    </row>
    <row r="21" spans="1:38" ht="19.5" customHeight="1" x14ac:dyDescent="0.25">
      <c r="A21" s="13"/>
      <c r="B21" s="54"/>
      <c r="C21" s="55"/>
      <c r="D21" s="56"/>
      <c r="E21" s="13"/>
      <c r="F21" s="13"/>
      <c r="G21" s="2"/>
      <c r="H21" s="6"/>
      <c r="I21" s="2"/>
      <c r="J21" s="2"/>
      <c r="K21" s="6"/>
      <c r="L21" s="54"/>
      <c r="M21" s="55"/>
      <c r="N21" s="56"/>
      <c r="O21" s="60"/>
      <c r="P21" s="61"/>
      <c r="Q21" s="60"/>
      <c r="R21" s="61"/>
      <c r="S21" s="54"/>
      <c r="T21" s="56"/>
      <c r="U21" s="14"/>
      <c r="V21" s="6"/>
      <c r="W21" s="6" t="str">
        <f t="shared" si="3"/>
        <v>Null</v>
      </c>
      <c r="X21" s="7" t="b">
        <f t="shared" si="1"/>
        <v>0</v>
      </c>
      <c r="Y21" s="17" t="e">
        <f t="shared" si="2"/>
        <v>#VALUE!</v>
      </c>
      <c r="Z21" s="54"/>
      <c r="AA21" s="55"/>
      <c r="AB21" s="55"/>
      <c r="AC21" s="56"/>
      <c r="AD21" s="54"/>
      <c r="AE21" s="56"/>
      <c r="AF21" s="54"/>
      <c r="AG21" s="55"/>
      <c r="AH21" s="55"/>
      <c r="AI21" s="56"/>
      <c r="AJ21" s="57"/>
      <c r="AK21" s="58"/>
      <c r="AL21" s="8"/>
    </row>
    <row r="22" spans="1:38" ht="20.25" customHeight="1"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8">
        <f>SUM(X12:X21)</f>
        <v>0</v>
      </c>
      <c r="Y22" s="10"/>
      <c r="Z22" s="11"/>
      <c r="AA22" s="11"/>
      <c r="AB22" s="11"/>
      <c r="AC22" s="11"/>
      <c r="AD22" s="10"/>
      <c r="AE22" s="10"/>
      <c r="AF22" s="10"/>
      <c r="AG22" s="10"/>
      <c r="AH22" s="10"/>
      <c r="AI22" s="10"/>
      <c r="AJ22" s="10"/>
      <c r="AK22" s="10"/>
      <c r="AL22" s="10"/>
    </row>
    <row r="23" spans="1:38" ht="80.25" customHeight="1" x14ac:dyDescent="0.25"/>
    <row r="24" spans="1:38" ht="69.75" customHeight="1" x14ac:dyDescent="0.25"/>
    <row r="25" spans="1:38" ht="77.25" customHeight="1" x14ac:dyDescent="0.25"/>
    <row r="26" spans="1:38" ht="63.75" customHeight="1" x14ac:dyDescent="0.25"/>
    <row r="27" spans="1:38" ht="53.25" customHeight="1" x14ac:dyDescent="0.25"/>
    <row r="28" spans="1:38" ht="95.25" customHeight="1" x14ac:dyDescent="0.25"/>
    <row r="29" spans="1:38" ht="78.75" customHeight="1" x14ac:dyDescent="0.25"/>
    <row r="30" spans="1:38" ht="25.5" customHeight="1" x14ac:dyDescent="0.25"/>
    <row r="31" spans="1:38" ht="25.5" customHeight="1" x14ac:dyDescent="0.25"/>
    <row r="32" spans="1:38" ht="31.5" customHeight="1" x14ac:dyDescent="0.25"/>
    <row r="33" ht="21" customHeight="1" x14ac:dyDescent="0.25"/>
    <row r="34" ht="21" customHeight="1" x14ac:dyDescent="0.25"/>
    <row r="35" ht="20.25" customHeight="1" x14ac:dyDescent="0.25"/>
    <row r="36" ht="21.75" customHeight="1" x14ac:dyDescent="0.25"/>
    <row r="37" ht="17.25" customHeight="1" x14ac:dyDescent="0.25"/>
    <row r="38" ht="18" customHeight="1" x14ac:dyDescent="0.25"/>
    <row r="39" ht="18" customHeight="1" x14ac:dyDescent="0.25"/>
    <row r="40" ht="22.5" customHeight="1" x14ac:dyDescent="0.25"/>
    <row r="41" ht="21" customHeight="1" x14ac:dyDescent="0.25"/>
    <row r="42" ht="20.25" customHeight="1" x14ac:dyDescent="0.25"/>
    <row r="43" ht="19.5" customHeight="1" x14ac:dyDescent="0.25"/>
    <row r="44" ht="20.25" customHeight="1" x14ac:dyDescent="0.25"/>
    <row r="45" ht="21" customHeight="1" x14ac:dyDescent="0.25"/>
    <row r="46" ht="18" customHeight="1" x14ac:dyDescent="0.25"/>
    <row r="47" ht="19.5" customHeight="1" x14ac:dyDescent="0.25"/>
    <row r="48" ht="18" customHeight="1" x14ac:dyDescent="0.25"/>
    <row r="49" ht="27.75" customHeight="1" x14ac:dyDescent="0.25"/>
    <row r="50" ht="21.75" customHeight="1" x14ac:dyDescent="0.25"/>
    <row r="51" ht="24" customHeight="1" x14ac:dyDescent="0.25"/>
    <row r="52" ht="18" customHeight="1" x14ac:dyDescent="0.25"/>
    <row r="53" ht="21" customHeight="1" x14ac:dyDescent="0.25"/>
    <row r="54" ht="18.75" customHeight="1" x14ac:dyDescent="0.25"/>
    <row r="55" ht="24" customHeight="1" x14ac:dyDescent="0.25"/>
    <row r="56" ht="27" customHeight="1" x14ac:dyDescent="0.25"/>
    <row r="57" ht="25.5" customHeight="1" x14ac:dyDescent="0.25"/>
    <row r="58" ht="18" customHeight="1" x14ac:dyDescent="0.25"/>
    <row r="59" ht="18" customHeight="1" x14ac:dyDescent="0.25"/>
    <row r="60" ht="18.75" customHeight="1" x14ac:dyDescent="0.25"/>
    <row r="61" ht="15" customHeight="1" x14ac:dyDescent="0.25"/>
    <row r="62" ht="23.25" customHeight="1" x14ac:dyDescent="0.25"/>
    <row r="63" ht="21" customHeight="1" x14ac:dyDescent="0.25"/>
    <row r="64" ht="19.5" customHeight="1" x14ac:dyDescent="0.25"/>
    <row r="65" ht="17.25" customHeight="1" x14ac:dyDescent="0.25"/>
  </sheetData>
  <mergeCells count="126">
    <mergeCell ref="B20:D20"/>
    <mergeCell ref="L20:N20"/>
    <mergeCell ref="B21:D21"/>
    <mergeCell ref="L21:N21"/>
    <mergeCell ref="Q14:R14"/>
    <mergeCell ref="S14:T14"/>
    <mergeCell ref="H4:N7"/>
    <mergeCell ref="B12:D12"/>
    <mergeCell ref="L12:N12"/>
    <mergeCell ref="B13:D13"/>
    <mergeCell ref="L13:N13"/>
    <mergeCell ref="B14:D14"/>
    <mergeCell ref="L14:N14"/>
    <mergeCell ref="B15:D15"/>
    <mergeCell ref="L15:N15"/>
    <mergeCell ref="O13:P13"/>
    <mergeCell ref="Q13:R13"/>
    <mergeCell ref="S13:T13"/>
    <mergeCell ref="O12:P12"/>
    <mergeCell ref="Q12:R12"/>
    <mergeCell ref="S12:T12"/>
    <mergeCell ref="O10:P11"/>
    <mergeCell ref="Q10:R11"/>
    <mergeCell ref="S10:T11"/>
    <mergeCell ref="AJ1:AK1"/>
    <mergeCell ref="AJ2:AK2"/>
    <mergeCell ref="O3:AL9"/>
    <mergeCell ref="B17:D17"/>
    <mergeCell ref="L17:N17"/>
    <mergeCell ref="B18:D18"/>
    <mergeCell ref="L18:N18"/>
    <mergeCell ref="B19:D19"/>
    <mergeCell ref="L19:N19"/>
    <mergeCell ref="X10:X11"/>
    <mergeCell ref="U10:U11"/>
    <mergeCell ref="V10:V11"/>
    <mergeCell ref="W10:W11"/>
    <mergeCell ref="Y10:Y11"/>
    <mergeCell ref="Z10:AC11"/>
    <mergeCell ref="AD10:AE11"/>
    <mergeCell ref="AF10:AI11"/>
    <mergeCell ref="AJ10:AK11"/>
    <mergeCell ref="B16:D16"/>
    <mergeCell ref="L16:N16"/>
    <mergeCell ref="B10:D11"/>
    <mergeCell ref="E10:E11"/>
    <mergeCell ref="F10:F11"/>
    <mergeCell ref="G10:J10"/>
    <mergeCell ref="O14:P14"/>
    <mergeCell ref="A1:B2"/>
    <mergeCell ref="A3:G3"/>
    <mergeCell ref="H3:N3"/>
    <mergeCell ref="A4:B4"/>
    <mergeCell ref="C4:D7"/>
    <mergeCell ref="E4:G4"/>
    <mergeCell ref="E5:G5"/>
    <mergeCell ref="E6:G6"/>
    <mergeCell ref="E7:G7"/>
    <mergeCell ref="A8:K9"/>
    <mergeCell ref="L8:N9"/>
    <mergeCell ref="C1:AI2"/>
    <mergeCell ref="A10:A11"/>
    <mergeCell ref="K10:K11"/>
    <mergeCell ref="L10:N11"/>
    <mergeCell ref="Z14:AC14"/>
    <mergeCell ref="AD14:AE14"/>
    <mergeCell ref="AF14:AI14"/>
    <mergeCell ref="O17:P17"/>
    <mergeCell ref="Q17:R17"/>
    <mergeCell ref="S17:T17"/>
    <mergeCell ref="O16:P16"/>
    <mergeCell ref="Q15:R15"/>
    <mergeCell ref="S15:T15"/>
    <mergeCell ref="Q16:R16"/>
    <mergeCell ref="S16:T16"/>
    <mergeCell ref="O15:P15"/>
    <mergeCell ref="AJ20:AK20"/>
    <mergeCell ref="Z21:AC21"/>
    <mergeCell ref="AD21:AE21"/>
    <mergeCell ref="AF21:AI21"/>
    <mergeCell ref="AJ21:AK21"/>
    <mergeCell ref="O19:P19"/>
    <mergeCell ref="Q19:R19"/>
    <mergeCell ref="S19:T19"/>
    <mergeCell ref="Q18:R18"/>
    <mergeCell ref="S18:T18"/>
    <mergeCell ref="O18:P18"/>
    <mergeCell ref="O21:P21"/>
    <mergeCell ref="Q21:R21"/>
    <mergeCell ref="S21:T21"/>
    <mergeCell ref="Q20:R20"/>
    <mergeCell ref="S20:T20"/>
    <mergeCell ref="O20:P20"/>
    <mergeCell ref="Z20:AC20"/>
    <mergeCell ref="AD20:AE20"/>
    <mergeCell ref="AF20:AI20"/>
    <mergeCell ref="AL10:AL11"/>
    <mergeCell ref="Z12:AC12"/>
    <mergeCell ref="AD12:AE12"/>
    <mergeCell ref="AF12:AI12"/>
    <mergeCell ref="AJ12:AK12"/>
    <mergeCell ref="Z13:AC13"/>
    <mergeCell ref="AD13:AE13"/>
    <mergeCell ref="AF13:AI13"/>
    <mergeCell ref="AJ13:AK13"/>
    <mergeCell ref="AJ14:AK14"/>
    <mergeCell ref="Z15:AC15"/>
    <mergeCell ref="AD15:AE15"/>
    <mergeCell ref="AF15:AI15"/>
    <mergeCell ref="AJ15:AK15"/>
    <mergeCell ref="Z16:AC16"/>
    <mergeCell ref="AD16:AE16"/>
    <mergeCell ref="AF16:AI16"/>
    <mergeCell ref="AJ16:AK16"/>
    <mergeCell ref="Z17:AC17"/>
    <mergeCell ref="AD17:AE17"/>
    <mergeCell ref="AF17:AI17"/>
    <mergeCell ref="AJ17:AK17"/>
    <mergeCell ref="Z18:AC18"/>
    <mergeCell ref="AD18:AE18"/>
    <mergeCell ref="AF18:AI18"/>
    <mergeCell ref="AJ18:AK18"/>
    <mergeCell ref="Z19:AC19"/>
    <mergeCell ref="AD19:AE19"/>
    <mergeCell ref="AF19:AI19"/>
    <mergeCell ref="AJ19:AK19"/>
  </mergeCells>
  <conditionalFormatting sqref="Q12:Q13 O12:O15 Q15 B12:B21 G12:L21">
    <cfRule type="expression" priority="19">
      <formula>"si numero (1=0%); sino numero (2=50%); sino numero (3=100%)"</formula>
    </cfRule>
  </conditionalFormatting>
  <conditionalFormatting sqref="V12:W22">
    <cfRule type="colorScale" priority="18">
      <colorScale>
        <cfvo type="num" val="1"/>
        <cfvo type="num" val="2"/>
        <cfvo type="num" val="3"/>
        <color rgb="FFFF0000"/>
        <color rgb="FFFFFF00"/>
        <color rgb="FF00B050"/>
      </colorScale>
    </cfRule>
  </conditionalFormatting>
  <conditionalFormatting sqref="Q14">
    <cfRule type="expression" priority="17">
      <formula>"si numero (1=0%); sino numero (2=50%); sino numero (3=100%)"</formula>
    </cfRule>
  </conditionalFormatting>
  <conditionalFormatting sqref="O16">
    <cfRule type="expression" priority="16">
      <formula>"si numero (1=0%); sino numero (2=50%); sino numero (3=100%)"</formula>
    </cfRule>
  </conditionalFormatting>
  <conditionalFormatting sqref="O17">
    <cfRule type="expression" priority="15">
      <formula>"si numero (1=0%); sino numero (2=50%); sino numero (3=100%)"</formula>
    </cfRule>
  </conditionalFormatting>
  <conditionalFormatting sqref="O18">
    <cfRule type="expression" priority="14">
      <formula>"si numero (1=0%); sino numero (2=50%); sino numero (3=100%)"</formula>
    </cfRule>
  </conditionalFormatting>
  <conditionalFormatting sqref="O19">
    <cfRule type="expression" priority="13">
      <formula>"si numero (1=0%); sino numero (2=50%); sino numero (3=100%)"</formula>
    </cfRule>
  </conditionalFormatting>
  <conditionalFormatting sqref="O20">
    <cfRule type="expression" priority="12">
      <formula>"si numero (1=0%); sino numero (2=50%); sino numero (3=100%)"</formula>
    </cfRule>
  </conditionalFormatting>
  <conditionalFormatting sqref="O21">
    <cfRule type="expression" priority="11">
      <formula>"si numero (1=0%); sino numero (2=50%); sino numero (3=100%)"</formula>
    </cfRule>
  </conditionalFormatting>
  <conditionalFormatting sqref="Q16">
    <cfRule type="expression" priority="10">
      <formula>"si numero (1=0%); sino numero (2=50%); sino numero (3=100%)"</formula>
    </cfRule>
  </conditionalFormatting>
  <conditionalFormatting sqref="Q17">
    <cfRule type="expression" priority="9">
      <formula>"si numero (1=0%); sino numero (2=50%); sino numero (3=100%)"</formula>
    </cfRule>
  </conditionalFormatting>
  <conditionalFormatting sqref="Q18">
    <cfRule type="expression" priority="8">
      <formula>"si numero (1=0%); sino numero (2=50%); sino numero (3=100%)"</formula>
    </cfRule>
  </conditionalFormatting>
  <conditionalFormatting sqref="Q19">
    <cfRule type="expression" priority="7">
      <formula>"si numero (1=0%); sino numero (2=50%); sino numero (3=100%)"</formula>
    </cfRule>
  </conditionalFormatting>
  <conditionalFormatting sqref="Q20">
    <cfRule type="expression" priority="6">
      <formula>"si numero (1=0%); sino numero (2=50%); sino numero (3=100%)"</formula>
    </cfRule>
  </conditionalFormatting>
  <conditionalFormatting sqref="Q21">
    <cfRule type="expression" priority="5">
      <formula>"si numero (1=0%); sino numero (2=50%); sino numero (3=100%)"</formula>
    </cfRule>
  </conditionalFormatting>
  <conditionalFormatting sqref="AD12:AE21">
    <cfRule type="containsText" dxfId="3" priority="3" operator="containsText" text="SI">
      <formula>NOT(ISERROR(SEARCH("SI",AD12)))</formula>
    </cfRule>
    <cfRule type="containsText" dxfId="2" priority="4" operator="containsText" text="NO">
      <formula>NOT(ISERROR(SEARCH("NO",AD12)))</formula>
    </cfRule>
  </conditionalFormatting>
  <conditionalFormatting sqref="AJ12:AK21">
    <cfRule type="containsText" dxfId="1" priority="2" operator="containsText" text="NO">
      <formula>NOT(ISERROR(SEARCH("NO",AJ12)))</formula>
    </cfRule>
  </conditionalFormatting>
  <conditionalFormatting sqref="AJ12:AK21">
    <cfRule type="containsText" dxfId="0" priority="1" operator="containsText" text="SI">
      <formula>NOT(ISERROR(SEARCH("SI",AJ12)))</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4"/>
  <sheetViews>
    <sheetView tabSelected="1" view="pageBreakPreview" zoomScale="85" zoomScaleNormal="90" zoomScaleSheetLayoutView="85" workbookViewId="0">
      <selection sqref="A1:C2"/>
    </sheetView>
  </sheetViews>
  <sheetFormatPr baseColWidth="10" defaultRowHeight="14.25" x14ac:dyDescent="0.2"/>
  <cols>
    <col min="1" max="1" width="9.140625" style="24" customWidth="1"/>
    <col min="2" max="2" width="8" style="24" customWidth="1"/>
    <col min="3" max="3" width="12.5703125" style="25" customWidth="1"/>
    <col min="4" max="4" width="28.7109375" style="24" customWidth="1"/>
    <col min="5" max="5" width="28.7109375" style="24" hidden="1" customWidth="1"/>
    <col min="6" max="6" width="28.7109375" style="24" customWidth="1"/>
    <col min="7" max="7" width="8.42578125" style="26" customWidth="1"/>
    <col min="8" max="8" width="5.7109375" style="26" customWidth="1"/>
    <col min="9" max="9" width="28.7109375" style="24" customWidth="1"/>
    <col min="10" max="10" width="5.7109375" style="24" customWidth="1"/>
    <col min="11" max="11" width="5.5703125" style="24" customWidth="1"/>
    <col min="12" max="12" width="10.28515625" style="24" customWidth="1"/>
    <col min="13" max="13" width="19.7109375" style="24" customWidth="1"/>
    <col min="14" max="16384" width="11.42578125" style="24"/>
  </cols>
  <sheetData>
    <row r="1" spans="1:55" ht="41.25" customHeight="1" x14ac:dyDescent="0.2">
      <c r="A1" s="166"/>
      <c r="B1" s="166"/>
      <c r="C1" s="166"/>
      <c r="D1" s="160" t="s">
        <v>62</v>
      </c>
      <c r="E1" s="161"/>
      <c r="F1" s="161"/>
      <c r="G1" s="161"/>
      <c r="H1" s="161"/>
      <c r="I1" s="161"/>
      <c r="J1" s="161"/>
      <c r="K1" s="162"/>
      <c r="L1" s="19" t="s">
        <v>31</v>
      </c>
      <c r="M1" s="20" t="s">
        <v>53</v>
      </c>
    </row>
    <row r="2" spans="1:55" ht="32.25" customHeight="1" x14ac:dyDescent="0.2">
      <c r="A2" s="166"/>
      <c r="B2" s="166"/>
      <c r="C2" s="166"/>
      <c r="D2" s="163"/>
      <c r="E2" s="164"/>
      <c r="F2" s="164"/>
      <c r="G2" s="164"/>
      <c r="H2" s="164"/>
      <c r="I2" s="164"/>
      <c r="J2" s="164"/>
      <c r="K2" s="165"/>
      <c r="L2" s="19" t="s">
        <v>32</v>
      </c>
      <c r="M2" s="20" t="s">
        <v>34</v>
      </c>
    </row>
    <row r="3" spans="1:55" ht="23.25" customHeight="1" thickBot="1" x14ac:dyDescent="0.25">
      <c r="A3" s="33"/>
      <c r="B3" s="33"/>
      <c r="C3" s="33"/>
      <c r="D3" s="21"/>
      <c r="E3" s="21"/>
      <c r="F3" s="21"/>
      <c r="G3" s="21"/>
      <c r="H3" s="21"/>
      <c r="I3" s="21"/>
      <c r="J3" s="21"/>
      <c r="K3" s="21"/>
      <c r="L3" s="22"/>
      <c r="M3" s="23"/>
    </row>
    <row r="4" spans="1:55" ht="20.25" customHeight="1" thickBot="1" x14ac:dyDescent="0.25">
      <c r="A4" s="143" t="s">
        <v>60</v>
      </c>
      <c r="B4" s="144"/>
      <c r="C4" s="144"/>
      <c r="D4" s="145"/>
      <c r="E4" s="168" t="s">
        <v>70</v>
      </c>
      <c r="F4" s="169"/>
      <c r="G4" s="178" t="s">
        <v>64</v>
      </c>
      <c r="H4" s="179"/>
      <c r="I4" s="180"/>
      <c r="J4" s="123">
        <v>43334</v>
      </c>
      <c r="K4" s="124"/>
      <c r="L4" s="124"/>
      <c r="M4" s="125"/>
    </row>
    <row r="5" spans="1:55" ht="20.25" customHeight="1" thickBot="1" x14ac:dyDescent="0.25">
      <c r="A5" s="143" t="s">
        <v>69</v>
      </c>
      <c r="B5" s="144"/>
      <c r="C5" s="144"/>
      <c r="D5" s="145"/>
      <c r="E5" s="170" t="s">
        <v>55</v>
      </c>
      <c r="F5" s="171"/>
      <c r="G5" s="129" t="s">
        <v>65</v>
      </c>
      <c r="H5" s="130"/>
      <c r="I5" s="131"/>
      <c r="J5" s="126">
        <v>12</v>
      </c>
      <c r="K5" s="127"/>
      <c r="L5" s="127"/>
      <c r="M5" s="128"/>
    </row>
    <row r="6" spans="1:55" ht="12" customHeight="1" thickBot="1" x14ac:dyDescent="0.25">
      <c r="A6" s="142"/>
      <c r="B6" s="142"/>
      <c r="C6" s="142"/>
      <c r="D6" s="142"/>
      <c r="E6" s="142"/>
      <c r="F6" s="142"/>
      <c r="G6" s="142"/>
      <c r="H6" s="142"/>
      <c r="I6" s="142"/>
      <c r="J6" s="142"/>
      <c r="K6" s="142"/>
      <c r="L6" s="142"/>
      <c r="M6" s="142"/>
    </row>
    <row r="7" spans="1:55" ht="28.5" customHeight="1" thickBot="1" x14ac:dyDescent="0.25">
      <c r="A7" s="142"/>
      <c r="B7" s="142"/>
      <c r="C7" s="142"/>
      <c r="D7" s="142"/>
      <c r="E7" s="142"/>
      <c r="F7" s="142"/>
      <c r="G7" s="142"/>
      <c r="H7" s="142"/>
      <c r="I7" s="175" t="s">
        <v>68</v>
      </c>
      <c r="J7" s="176"/>
      <c r="K7" s="176"/>
      <c r="L7" s="176"/>
      <c r="M7" s="177"/>
    </row>
    <row r="8" spans="1:55" ht="51" customHeight="1" thickBot="1" x14ac:dyDescent="0.25">
      <c r="A8" s="172" t="s">
        <v>63</v>
      </c>
      <c r="B8" s="173"/>
      <c r="C8" s="174"/>
      <c r="D8" s="151" t="s">
        <v>42</v>
      </c>
      <c r="E8" s="148" t="s">
        <v>44</v>
      </c>
      <c r="F8" s="148" t="s">
        <v>45</v>
      </c>
      <c r="G8" s="146" t="s">
        <v>46</v>
      </c>
      <c r="H8" s="146" t="s">
        <v>47</v>
      </c>
      <c r="I8" s="148" t="s">
        <v>48</v>
      </c>
      <c r="J8" s="146" t="s">
        <v>50</v>
      </c>
      <c r="K8" s="146" t="s">
        <v>61</v>
      </c>
      <c r="L8" s="146" t="s">
        <v>52</v>
      </c>
      <c r="M8" s="153" t="s">
        <v>49</v>
      </c>
      <c r="BA8" s="24" t="s">
        <v>55</v>
      </c>
    </row>
    <row r="9" spans="1:55" ht="37.5" customHeight="1" thickBot="1" x14ac:dyDescent="0.25">
      <c r="A9" s="34" t="s">
        <v>40</v>
      </c>
      <c r="B9" s="35" t="s">
        <v>41</v>
      </c>
      <c r="C9" s="43" t="s">
        <v>43</v>
      </c>
      <c r="D9" s="152"/>
      <c r="E9" s="150"/>
      <c r="F9" s="149"/>
      <c r="G9" s="147"/>
      <c r="H9" s="147"/>
      <c r="I9" s="149"/>
      <c r="J9" s="147"/>
      <c r="K9" s="147"/>
      <c r="L9" s="147"/>
      <c r="M9" s="154"/>
      <c r="BA9" s="24" t="s">
        <v>54</v>
      </c>
    </row>
    <row r="10" spans="1:55" ht="138" customHeight="1" thickBot="1" x14ac:dyDescent="0.25">
      <c r="A10" s="139"/>
      <c r="B10" s="139" t="s">
        <v>67</v>
      </c>
      <c r="C10" s="115" t="s">
        <v>71</v>
      </c>
      <c r="D10" s="117" t="s">
        <v>85</v>
      </c>
      <c r="E10" s="156" t="s">
        <v>89</v>
      </c>
      <c r="F10" s="50" t="s">
        <v>90</v>
      </c>
      <c r="G10" s="47">
        <v>43335</v>
      </c>
      <c r="H10" s="47">
        <v>43403</v>
      </c>
      <c r="I10" s="135" t="s">
        <v>92</v>
      </c>
      <c r="J10" s="30">
        <f>100/8</f>
        <v>12.5</v>
      </c>
      <c r="K10" s="6">
        <v>3</v>
      </c>
      <c r="L10" s="29">
        <f t="shared" ref="L10:L17" si="0">IF(K10=1,0,IF(K10=2,J10/2,IF(K10=3,J10)))/100</f>
        <v>0.125</v>
      </c>
      <c r="M10" s="37" t="s">
        <v>79</v>
      </c>
      <c r="BA10" s="32" t="s">
        <v>56</v>
      </c>
    </row>
    <row r="11" spans="1:55" ht="134.25" customHeight="1" thickBot="1" x14ac:dyDescent="0.25">
      <c r="A11" s="140"/>
      <c r="B11" s="140"/>
      <c r="C11" s="181"/>
      <c r="D11" s="155"/>
      <c r="E11" s="157"/>
      <c r="F11" s="50" t="s">
        <v>86</v>
      </c>
      <c r="G11" s="47">
        <v>43335</v>
      </c>
      <c r="H11" s="47">
        <v>43403</v>
      </c>
      <c r="I11" s="136"/>
      <c r="J11" s="30">
        <f t="shared" ref="J11:J17" si="1">100/8</f>
        <v>12.5</v>
      </c>
      <c r="K11" s="6">
        <v>3</v>
      </c>
      <c r="L11" s="29">
        <f t="shared" si="0"/>
        <v>0.125</v>
      </c>
      <c r="M11" s="37" t="s">
        <v>79</v>
      </c>
      <c r="BA11" s="32"/>
    </row>
    <row r="12" spans="1:55" ht="134.25" customHeight="1" thickBot="1" x14ac:dyDescent="0.25">
      <c r="A12" s="141"/>
      <c r="B12" s="141"/>
      <c r="C12" s="39" t="s">
        <v>73</v>
      </c>
      <c r="D12" s="46" t="s">
        <v>74</v>
      </c>
      <c r="E12" s="48" t="s">
        <v>81</v>
      </c>
      <c r="F12" s="50" t="s">
        <v>91</v>
      </c>
      <c r="G12" s="47">
        <v>43335</v>
      </c>
      <c r="H12" s="47">
        <v>43403</v>
      </c>
      <c r="I12" s="46" t="s">
        <v>93</v>
      </c>
      <c r="J12" s="30">
        <f t="shared" si="1"/>
        <v>12.5</v>
      </c>
      <c r="K12" s="6">
        <v>3</v>
      </c>
      <c r="L12" s="29">
        <f t="shared" si="0"/>
        <v>0.125</v>
      </c>
      <c r="M12" s="37" t="s">
        <v>79</v>
      </c>
      <c r="BA12" s="32" t="s">
        <v>57</v>
      </c>
    </row>
    <row r="13" spans="1:55" ht="138.75" customHeight="1" thickBot="1" x14ac:dyDescent="0.25">
      <c r="A13" s="115" t="s">
        <v>67</v>
      </c>
      <c r="B13" s="115"/>
      <c r="C13" s="115" t="s">
        <v>82</v>
      </c>
      <c r="D13" s="117" t="s">
        <v>75</v>
      </c>
      <c r="E13" s="119" t="s">
        <v>76</v>
      </c>
      <c r="F13" s="50" t="s">
        <v>77</v>
      </c>
      <c r="G13" s="47">
        <v>43335</v>
      </c>
      <c r="H13" s="47">
        <v>43403</v>
      </c>
      <c r="I13" s="46" t="s">
        <v>94</v>
      </c>
      <c r="J13" s="30">
        <f t="shared" si="1"/>
        <v>12.5</v>
      </c>
      <c r="K13" s="6">
        <v>3</v>
      </c>
      <c r="L13" s="29">
        <f t="shared" si="0"/>
        <v>0.125</v>
      </c>
      <c r="M13" s="37" t="s">
        <v>79</v>
      </c>
      <c r="BA13" s="32" t="s">
        <v>59</v>
      </c>
      <c r="BB13" s="25"/>
      <c r="BC13" s="25"/>
    </row>
    <row r="14" spans="1:55" s="25" customFormat="1" ht="135.75" customHeight="1" thickBot="1" x14ac:dyDescent="0.25">
      <c r="A14" s="116"/>
      <c r="B14" s="116"/>
      <c r="C14" s="116"/>
      <c r="D14" s="118"/>
      <c r="E14" s="120"/>
      <c r="F14" s="51" t="s">
        <v>78</v>
      </c>
      <c r="G14" s="49">
        <v>43335</v>
      </c>
      <c r="H14" s="49">
        <v>43403</v>
      </c>
      <c r="I14" s="46" t="s">
        <v>95</v>
      </c>
      <c r="J14" s="30">
        <f t="shared" si="1"/>
        <v>12.5</v>
      </c>
      <c r="K14" s="6">
        <v>2</v>
      </c>
      <c r="L14" s="29">
        <f t="shared" si="0"/>
        <v>6.25E-2</v>
      </c>
      <c r="M14" s="37" t="s">
        <v>79</v>
      </c>
      <c r="BA14" s="32" t="s">
        <v>58</v>
      </c>
      <c r="BB14" s="24"/>
      <c r="BC14" s="24"/>
    </row>
    <row r="15" spans="1:55" s="25" customFormat="1" ht="84" customHeight="1" thickBot="1" x14ac:dyDescent="0.25">
      <c r="A15" s="40" t="s">
        <v>72</v>
      </c>
      <c r="B15" s="40"/>
      <c r="C15" s="38">
        <v>8</v>
      </c>
      <c r="D15" s="121" t="s">
        <v>80</v>
      </c>
      <c r="E15" s="132" t="s">
        <v>83</v>
      </c>
      <c r="F15" s="51" t="s">
        <v>84</v>
      </c>
      <c r="G15" s="47">
        <v>43335</v>
      </c>
      <c r="H15" s="47">
        <v>43434</v>
      </c>
      <c r="I15" s="137" t="s">
        <v>96</v>
      </c>
      <c r="J15" s="30">
        <f t="shared" si="1"/>
        <v>12.5</v>
      </c>
      <c r="K15" s="6">
        <v>1</v>
      </c>
      <c r="L15" s="29">
        <f t="shared" si="0"/>
        <v>0</v>
      </c>
      <c r="M15" s="37" t="s">
        <v>79</v>
      </c>
      <c r="BA15" s="32"/>
      <c r="BB15" s="24"/>
      <c r="BC15" s="24"/>
    </row>
    <row r="16" spans="1:55" s="25" customFormat="1" ht="146.25" customHeight="1" thickBot="1" x14ac:dyDescent="0.25">
      <c r="A16" s="40"/>
      <c r="B16" s="40"/>
      <c r="C16" s="42"/>
      <c r="D16" s="121"/>
      <c r="E16" s="133"/>
      <c r="F16" s="52" t="s">
        <v>87</v>
      </c>
      <c r="G16" s="47">
        <v>43335</v>
      </c>
      <c r="H16" s="47">
        <v>43434</v>
      </c>
      <c r="I16" s="138"/>
      <c r="J16" s="30">
        <f t="shared" si="1"/>
        <v>12.5</v>
      </c>
      <c r="K16" s="6">
        <v>1</v>
      </c>
      <c r="L16" s="29">
        <f t="shared" si="0"/>
        <v>0</v>
      </c>
      <c r="M16" s="37" t="s">
        <v>79</v>
      </c>
      <c r="BA16" s="32"/>
      <c r="BB16" s="24"/>
      <c r="BC16" s="24"/>
    </row>
    <row r="17" spans="1:55" s="25" customFormat="1" ht="162" customHeight="1" thickBot="1" x14ac:dyDescent="0.25">
      <c r="A17" s="38"/>
      <c r="B17" s="38"/>
      <c r="C17" s="38"/>
      <c r="D17" s="122"/>
      <c r="E17" s="134"/>
      <c r="F17" s="53" t="s">
        <v>88</v>
      </c>
      <c r="G17" s="47">
        <v>43335</v>
      </c>
      <c r="H17" s="47">
        <v>43434</v>
      </c>
      <c r="I17" s="136"/>
      <c r="J17" s="30">
        <f t="shared" si="1"/>
        <v>12.5</v>
      </c>
      <c r="K17" s="6">
        <v>1</v>
      </c>
      <c r="L17" s="29">
        <f t="shared" si="0"/>
        <v>0</v>
      </c>
      <c r="M17" s="37" t="s">
        <v>79</v>
      </c>
      <c r="BA17" s="32"/>
      <c r="BB17" s="24"/>
      <c r="BC17" s="24"/>
    </row>
    <row r="18" spans="1:55" ht="87" customHeight="1" x14ac:dyDescent="0.25">
      <c r="A18" s="41"/>
      <c r="B18" s="41"/>
      <c r="C18" s="44"/>
      <c r="D18" s="27"/>
      <c r="E18" s="27"/>
      <c r="F18" s="27"/>
      <c r="G18" s="28"/>
      <c r="H18" s="28"/>
      <c r="I18" s="167" t="s">
        <v>97</v>
      </c>
      <c r="J18" s="167"/>
      <c r="K18" s="167"/>
      <c r="L18" s="31">
        <f>SUM(L10:L17)</f>
        <v>0.5625</v>
      </c>
      <c r="M18" s="27"/>
      <c r="BA18" s="32" t="s">
        <v>66</v>
      </c>
    </row>
    <row r="19" spans="1:55" ht="33.75" customHeight="1" x14ac:dyDescent="0.2">
      <c r="C19" s="45"/>
      <c r="D19" s="36"/>
      <c r="E19" s="36"/>
      <c r="F19" s="36"/>
      <c r="G19" s="36"/>
      <c r="H19" s="36"/>
      <c r="I19" s="36"/>
      <c r="J19" s="36"/>
      <c r="K19" s="36"/>
      <c r="L19" s="36"/>
      <c r="M19" s="36"/>
    </row>
    <row r="20" spans="1:55" ht="33" customHeight="1" x14ac:dyDescent="0.2">
      <c r="A20" s="27"/>
      <c r="B20" s="27"/>
    </row>
    <row r="21" spans="1:55" ht="39.75" customHeight="1" x14ac:dyDescent="0.25">
      <c r="A21" s="158" t="s">
        <v>51</v>
      </c>
      <c r="B21" s="159"/>
      <c r="C21" s="159"/>
      <c r="D21" s="159"/>
      <c r="E21" s="159"/>
      <c r="F21" s="159"/>
      <c r="G21" s="159"/>
      <c r="H21" s="159"/>
      <c r="I21" s="159"/>
      <c r="J21" s="159"/>
      <c r="K21" s="159"/>
      <c r="L21" s="159"/>
      <c r="M21" s="159"/>
    </row>
    <row r="22" spans="1:55" ht="17.25" customHeight="1" x14ac:dyDescent="0.2"/>
    <row r="23" spans="1:55" ht="29.25" customHeight="1" x14ac:dyDescent="0.2"/>
    <row r="24" spans="1:55" ht="29.25" customHeight="1" x14ac:dyDescent="0.2"/>
    <row r="25" spans="1:55" ht="29.25" customHeight="1" x14ac:dyDescent="0.2"/>
    <row r="26" spans="1:55" ht="18.75" customHeight="1" x14ac:dyDescent="0.2"/>
    <row r="27" spans="1:55" ht="53.25" customHeight="1" x14ac:dyDescent="0.2"/>
    <row r="28" spans="1:55" ht="78.75" customHeight="1" x14ac:dyDescent="0.2"/>
    <row r="29" spans="1:55" ht="25.5" customHeight="1" x14ac:dyDescent="0.2"/>
    <row r="30" spans="1:55" ht="25.5" customHeight="1" x14ac:dyDescent="0.2"/>
    <row r="31" spans="1:55" ht="31.5" customHeight="1" x14ac:dyDescent="0.2"/>
    <row r="32" spans="1:55" ht="21" customHeight="1" x14ac:dyDescent="0.2">
      <c r="G32" s="24"/>
      <c r="H32" s="24"/>
    </row>
    <row r="33" spans="7:8" ht="21" customHeight="1" x14ac:dyDescent="0.2">
      <c r="G33" s="24"/>
      <c r="H33" s="24"/>
    </row>
    <row r="34" spans="7:8" ht="20.25" customHeight="1" x14ac:dyDescent="0.2">
      <c r="G34" s="24"/>
      <c r="H34" s="24"/>
    </row>
    <row r="35" spans="7:8" ht="21.75" customHeight="1" x14ac:dyDescent="0.2">
      <c r="G35" s="24"/>
      <c r="H35" s="24"/>
    </row>
    <row r="36" spans="7:8" ht="17.25" customHeight="1" x14ac:dyDescent="0.2">
      <c r="G36" s="24"/>
      <c r="H36" s="24"/>
    </row>
    <row r="37" spans="7:8" ht="18" customHeight="1" x14ac:dyDescent="0.2">
      <c r="G37" s="24"/>
      <c r="H37" s="24"/>
    </row>
    <row r="38" spans="7:8" ht="18" customHeight="1" x14ac:dyDescent="0.2">
      <c r="G38" s="24"/>
      <c r="H38" s="24"/>
    </row>
    <row r="39" spans="7:8" ht="22.5" customHeight="1" x14ac:dyDescent="0.2">
      <c r="G39" s="24"/>
      <c r="H39" s="24"/>
    </row>
    <row r="40" spans="7:8" ht="21" customHeight="1" x14ac:dyDescent="0.2">
      <c r="G40" s="24"/>
      <c r="H40" s="24"/>
    </row>
    <row r="41" spans="7:8" ht="20.25" customHeight="1" x14ac:dyDescent="0.2">
      <c r="G41" s="24"/>
      <c r="H41" s="24"/>
    </row>
    <row r="42" spans="7:8" ht="19.5" customHeight="1" x14ac:dyDescent="0.2">
      <c r="G42" s="24"/>
      <c r="H42" s="24"/>
    </row>
    <row r="43" spans="7:8" ht="20.25" customHeight="1" x14ac:dyDescent="0.2">
      <c r="G43" s="24"/>
      <c r="H43" s="24"/>
    </row>
    <row r="44" spans="7:8" ht="21" customHeight="1" x14ac:dyDescent="0.2">
      <c r="G44" s="24"/>
      <c r="H44" s="24"/>
    </row>
    <row r="45" spans="7:8" ht="18" customHeight="1" x14ac:dyDescent="0.2">
      <c r="G45" s="24"/>
      <c r="H45" s="24"/>
    </row>
    <row r="46" spans="7:8" ht="19.5" customHeight="1" x14ac:dyDescent="0.2">
      <c r="G46" s="24"/>
      <c r="H46" s="24"/>
    </row>
    <row r="47" spans="7:8" ht="18" customHeight="1" x14ac:dyDescent="0.2">
      <c r="G47" s="24"/>
      <c r="H47" s="24"/>
    </row>
    <row r="48" spans="7:8" ht="27.75" customHeight="1" x14ac:dyDescent="0.2">
      <c r="G48" s="24"/>
      <c r="H48" s="24"/>
    </row>
    <row r="49" spans="7:8" ht="21.75" customHeight="1" x14ac:dyDescent="0.2">
      <c r="G49" s="24"/>
      <c r="H49" s="24"/>
    </row>
    <row r="50" spans="7:8" ht="24" customHeight="1" x14ac:dyDescent="0.2">
      <c r="G50" s="24"/>
      <c r="H50" s="24"/>
    </row>
    <row r="51" spans="7:8" ht="18" customHeight="1" x14ac:dyDescent="0.2">
      <c r="G51" s="24"/>
      <c r="H51" s="24"/>
    </row>
    <row r="52" spans="7:8" ht="21" customHeight="1" x14ac:dyDescent="0.2">
      <c r="G52" s="24"/>
      <c r="H52" s="24"/>
    </row>
    <row r="53" spans="7:8" ht="18.75" customHeight="1" x14ac:dyDescent="0.2">
      <c r="G53" s="24"/>
      <c r="H53" s="24"/>
    </row>
    <row r="54" spans="7:8" ht="24" customHeight="1" x14ac:dyDescent="0.2">
      <c r="G54" s="24"/>
      <c r="H54" s="24"/>
    </row>
    <row r="55" spans="7:8" ht="27" customHeight="1" x14ac:dyDescent="0.2">
      <c r="G55" s="24"/>
      <c r="H55" s="24"/>
    </row>
    <row r="56" spans="7:8" ht="25.5" customHeight="1" x14ac:dyDescent="0.2">
      <c r="G56" s="24"/>
      <c r="H56" s="24"/>
    </row>
    <row r="57" spans="7:8" ht="18" customHeight="1" x14ac:dyDescent="0.2">
      <c r="G57" s="24"/>
      <c r="H57" s="24"/>
    </row>
    <row r="58" spans="7:8" ht="18" customHeight="1" x14ac:dyDescent="0.2">
      <c r="G58" s="24"/>
      <c r="H58" s="24"/>
    </row>
    <row r="59" spans="7:8" ht="18.75" customHeight="1" x14ac:dyDescent="0.2">
      <c r="G59" s="24"/>
      <c r="H59" s="24"/>
    </row>
    <row r="60" spans="7:8" ht="15" customHeight="1" x14ac:dyDescent="0.2">
      <c r="G60" s="24"/>
      <c r="H60" s="24"/>
    </row>
    <row r="61" spans="7:8" ht="23.25" customHeight="1" x14ac:dyDescent="0.2">
      <c r="G61" s="24"/>
      <c r="H61" s="24"/>
    </row>
    <row r="62" spans="7:8" ht="21" customHeight="1" x14ac:dyDescent="0.2">
      <c r="G62" s="24"/>
      <c r="H62" s="24"/>
    </row>
    <row r="63" spans="7:8" ht="19.5" customHeight="1" x14ac:dyDescent="0.2"/>
    <row r="64" spans="7:8" ht="17.25" customHeight="1" x14ac:dyDescent="0.2"/>
  </sheetData>
  <dataConsolidate/>
  <mergeCells count="40">
    <mergeCell ref="A13:A14"/>
    <mergeCell ref="B13:B14"/>
    <mergeCell ref="A21:M21"/>
    <mergeCell ref="D1:K2"/>
    <mergeCell ref="A1:C2"/>
    <mergeCell ref="I18:K18"/>
    <mergeCell ref="A4:D4"/>
    <mergeCell ref="E4:F4"/>
    <mergeCell ref="K8:K9"/>
    <mergeCell ref="J8:J9"/>
    <mergeCell ref="I8:I9"/>
    <mergeCell ref="E5:F5"/>
    <mergeCell ref="A8:C8"/>
    <mergeCell ref="I7:M7"/>
    <mergeCell ref="G4:I4"/>
    <mergeCell ref="C10:C11"/>
    <mergeCell ref="A10:A12"/>
    <mergeCell ref="A7:H7"/>
    <mergeCell ref="A6:M6"/>
    <mergeCell ref="A5:D5"/>
    <mergeCell ref="H8:H9"/>
    <mergeCell ref="G8:G9"/>
    <mergeCell ref="F8:F9"/>
    <mergeCell ref="E8:E9"/>
    <mergeCell ref="D8:D9"/>
    <mergeCell ref="M8:M9"/>
    <mergeCell ref="L8:L9"/>
    <mergeCell ref="B10:B12"/>
    <mergeCell ref="D10:D11"/>
    <mergeCell ref="E10:E11"/>
    <mergeCell ref="C13:C14"/>
    <mergeCell ref="D13:D14"/>
    <mergeCell ref="E13:E14"/>
    <mergeCell ref="D15:D17"/>
    <mergeCell ref="J4:M4"/>
    <mergeCell ref="J5:M5"/>
    <mergeCell ref="G5:I5"/>
    <mergeCell ref="E15:E17"/>
    <mergeCell ref="I10:I11"/>
    <mergeCell ref="I15:I17"/>
  </mergeCells>
  <conditionalFormatting sqref="C10 C12:C13">
    <cfRule type="expression" priority="29">
      <formula>"si numero (1=0%); sino numero (2=50%); sino numero (3=100%)"</formula>
    </cfRule>
  </conditionalFormatting>
  <conditionalFormatting sqref="K10:K17">
    <cfRule type="colorScale" priority="28">
      <colorScale>
        <cfvo type="num" val="1"/>
        <cfvo type="num" val="2"/>
        <cfvo type="num" val="3"/>
        <color rgb="FFFF0000"/>
        <color rgb="FFFFFF00"/>
        <color rgb="FF00B050"/>
      </colorScale>
    </cfRule>
  </conditionalFormatting>
  <conditionalFormatting sqref="F16:F17">
    <cfRule type="expression" priority="1">
      <formula>"si numero (1=0%); sino numero (2=50%); sino numero (3=100%)"</formula>
    </cfRule>
  </conditionalFormatting>
  <dataValidations count="1">
    <dataValidation type="list" allowBlank="1" showInputMessage="1" showErrorMessage="1" sqref="E5:F5">
      <formula1>$BA$7:$BA$18</formula1>
    </dataValidation>
  </dataValidations>
  <printOptions horizontalCentered="1"/>
  <pageMargins left="0.25196850393700793" right="0.25196850393700793" top="0.74803149606299213" bottom="0.74803149606299213" header="0.31496062992125984" footer="0.31496062992125984"/>
  <pageSetup paperSize="5" scale="26" orientation="landscape" r:id="rId1"/>
  <colBreaks count="2" manualBreakCount="2">
    <brk id="13" max="1048575" man="1"/>
    <brk id="3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Indicadores del Proceso</vt:lpstr>
      <vt:lpstr>Hoja 1</vt:lpstr>
      <vt:lpstr>'Hoja 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2017-05-11T13:44:18Z</cp:lastPrinted>
  <dcterms:created xsi:type="dcterms:W3CDTF">2015-05-13T20:29:39Z</dcterms:created>
  <dcterms:modified xsi:type="dcterms:W3CDTF">2018-09-21T20:16:40Z</dcterms:modified>
</cp:coreProperties>
</file>