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esktop\ATENCION AL CIUDADANO\2018\calidad\"/>
    </mc:Choice>
  </mc:AlternateContent>
  <bookViews>
    <workbookView xWindow="0" yWindow="135" windowWidth="20490" windowHeight="7995" firstSheet="1" activeTab="1"/>
  </bookViews>
  <sheets>
    <sheet name="Indicadores del Proceso" sheetId="1" r:id="rId1"/>
    <sheet name="Hoja 1" sheetId="2" r:id="rId2"/>
  </sheets>
  <definedNames>
    <definedName name="_xlnm.Print_Area" localSheetId="1">'Hoja 1'!$A$1:$M$38</definedName>
  </definedNames>
  <calcPr calcId="152511"/>
</workbook>
</file>

<file path=xl/calcChain.xml><?xml version="1.0" encoding="utf-8"?>
<calcChain xmlns="http://schemas.openxmlformats.org/spreadsheetml/2006/main">
  <c r="J11" i="2" l="1"/>
  <c r="J12" i="2"/>
  <c r="J13" i="2"/>
  <c r="J14" i="2"/>
  <c r="J15" i="2"/>
  <c r="J16" i="2"/>
  <c r="J17" i="2"/>
  <c r="J18" i="2"/>
  <c r="J35" i="2"/>
  <c r="J10" i="2"/>
  <c r="L11" i="2" l="1"/>
  <c r="L12" i="2"/>
  <c r="L13" i="2"/>
  <c r="L14" i="2"/>
  <c r="L15" i="2"/>
  <c r="L16" i="2"/>
  <c r="L17" i="2"/>
  <c r="L18" i="2"/>
  <c r="L35" i="2"/>
  <c r="L10" i="2"/>
  <c r="L36" i="2" l="1"/>
  <c r="X12" i="1" l="1"/>
  <c r="X13" i="1"/>
  <c r="X14" i="1"/>
  <c r="X15" i="1"/>
  <c r="X16" i="1"/>
  <c r="X17" i="1"/>
  <c r="X18" i="1"/>
  <c r="X19" i="1"/>
  <c r="X20" i="1"/>
  <c r="X21" i="1"/>
  <c r="W21" i="1"/>
  <c r="Y21" i="1" s="1"/>
  <c r="W20" i="1"/>
  <c r="Y20" i="1" s="1"/>
  <c r="W19" i="1"/>
  <c r="Y19" i="1" s="1"/>
  <c r="W18" i="1"/>
  <c r="Y18" i="1" s="1"/>
  <c r="W17" i="1"/>
  <c r="Y17" i="1" s="1"/>
  <c r="W16" i="1"/>
  <c r="Y16" i="1" s="1"/>
  <c r="W15" i="1"/>
  <c r="Y15" i="1" s="1"/>
  <c r="W14" i="1"/>
  <c r="Y14" i="1" s="1"/>
  <c r="W13" i="1"/>
  <c r="Y13" i="1" s="1"/>
  <c r="W12" i="1"/>
  <c r="Y12" i="1" s="1"/>
  <c r="X22" i="1" l="1"/>
</calcChain>
</file>

<file path=xl/comments1.xml><?xml version="1.0" encoding="utf-8"?>
<comments xmlns="http://schemas.openxmlformats.org/spreadsheetml/2006/main">
  <authors>
    <author>USUARIO</author>
  </authors>
  <commentList>
    <comment ref="U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 porcentaje a cada actividad</t>
        </r>
        <r>
          <rPr>
            <sz val="9"/>
            <color indexed="81"/>
            <rFont val="Tahoma"/>
            <family val="2"/>
          </rPr>
          <t xml:space="preserve">
</t>
        </r>
        <r>
          <rPr>
            <b/>
            <i/>
            <sz val="9"/>
            <color indexed="81"/>
            <rFont val="Tahoma"/>
            <family val="2"/>
          </rPr>
          <t>Ejemplo: Si en el formato solo hay 10 actividades se realiza la siguiente formula =(100/10) y luego se arrastra la formula hasta las 10 actividades, al final de la columna se tiene que sumar todo para que de el 100%</t>
        </r>
      </text>
    </comment>
    <comment ref="V10" authorId="0" shapeId="0">
      <text>
        <r>
          <rPr>
            <b/>
            <sz val="9"/>
            <color indexed="81"/>
            <rFont val="Tahoma"/>
            <family val="2"/>
          </rPr>
          <t>USUARIO:</t>
        </r>
        <r>
          <rPr>
            <sz val="9"/>
            <color indexed="81"/>
            <rFont val="Tahoma"/>
            <family val="2"/>
          </rPr>
          <t xml:space="preserve">
</t>
        </r>
        <r>
          <rPr>
            <b/>
            <sz val="9"/>
            <color indexed="81"/>
            <rFont val="Tahoma"/>
            <family val="2"/>
          </rPr>
          <t>En esta parte del formato, se le da una calificación por actividad entre (1,2 y 3)</t>
        </r>
      </text>
    </comment>
    <comment ref="W10" authorId="0" shapeId="0">
      <text>
        <r>
          <rPr>
            <b/>
            <sz val="9"/>
            <color indexed="81"/>
            <rFont val="Tahoma"/>
            <family val="2"/>
          </rPr>
          <t>USUARIO:</t>
        </r>
        <r>
          <rPr>
            <sz val="9"/>
            <color indexed="81"/>
            <rFont val="Tahoma"/>
            <family val="2"/>
          </rPr>
          <t xml:space="preserve">
% de cumplimiento por Actividad
</t>
        </r>
      </text>
    </comment>
    <comment ref="X10" authorId="0" shapeId="0">
      <text>
        <r>
          <rPr>
            <b/>
            <sz val="9"/>
            <color indexed="81"/>
            <rFont val="Tahoma"/>
            <family val="2"/>
          </rPr>
          <t>USUARIO:</t>
        </r>
        <r>
          <rPr>
            <sz val="9"/>
            <color indexed="81"/>
            <rFont val="Tahoma"/>
            <family val="2"/>
          </rPr>
          <t xml:space="preserve">
% de Cumplimiento del Plan de Mejoramiento
</t>
        </r>
        <r>
          <rPr>
            <b/>
            <i/>
            <sz val="9"/>
            <color indexed="81"/>
            <rFont val="Tahoma"/>
            <family val="2"/>
          </rPr>
          <t>Al final de esta columna se tienen que sumar todos los valores</t>
        </r>
      </text>
    </comment>
    <comment ref="Y10" authorId="0" shapeId="0">
      <text>
        <r>
          <rPr>
            <b/>
            <sz val="9"/>
            <color indexed="81"/>
            <rFont val="Tahoma"/>
            <family val="2"/>
          </rPr>
          <t>USUARIO:</t>
        </r>
        <r>
          <rPr>
            <sz val="9"/>
            <color indexed="81"/>
            <rFont val="Tahoma"/>
            <family val="2"/>
          </rPr>
          <t xml:space="preserve">
Porcentaje Cumpliento por  hallazgo</t>
        </r>
      </text>
    </comment>
  </commentList>
</comments>
</file>

<file path=xl/comments2.xml><?xml version="1.0" encoding="utf-8"?>
<comments xmlns="http://schemas.openxmlformats.org/spreadsheetml/2006/main">
  <authors>
    <author>Usuario</author>
    <author>USUARIO</author>
  </authors>
  <commentList>
    <comment ref="E5" authorId="0" shapeId="0">
      <text>
        <r>
          <rPr>
            <b/>
            <sz val="9"/>
            <color indexed="81"/>
            <rFont val="Tahoma"/>
            <family val="2"/>
          </rPr>
          <t>Nota: Desplegar la lista y elegir el tipo de plan de mejoramiento que desea utilizar.</t>
        </r>
        <r>
          <rPr>
            <sz val="9"/>
            <color indexed="81"/>
            <rFont val="Tahoma"/>
            <family val="2"/>
          </rPr>
          <t xml:space="preserve">
</t>
        </r>
      </text>
    </comment>
    <comment ref="J8" authorId="1" shapeId="0">
      <text>
        <r>
          <rPr>
            <b/>
            <sz val="11"/>
            <color indexed="81"/>
            <rFont val="Tahoma"/>
            <family val="2"/>
          </rPr>
          <t xml:space="preserve">Nota: A cada acción se le asigna un porcentaje de acuerdo al número de acciones planteadas en el plan de mejoramiento.
</t>
        </r>
        <r>
          <rPr>
            <sz val="11"/>
            <color indexed="81"/>
            <rFont val="Tahoma"/>
            <family val="2"/>
          </rPr>
          <t>Ejemplo: Si el Plan de Mejoramiento tiene 10 acciones planteadas se asigna el porcentaje por acción de la siguiente manera  “=(100/10)”.</t>
        </r>
      </text>
    </comment>
    <comment ref="K8" authorId="1" shapeId="0">
      <text>
        <r>
          <rPr>
            <b/>
            <sz val="11"/>
            <color indexed="81"/>
            <rFont val="Tahoma"/>
            <family val="2"/>
          </rPr>
          <t xml:space="preserve">Nota: Se asigna una calificación de acuerdo al estado de la acción.
Ejemplo:
</t>
        </r>
        <r>
          <rPr>
            <sz val="11"/>
            <color indexed="81"/>
            <rFont val="Tahoma"/>
            <family val="2"/>
          </rPr>
          <t>Acción ejecutada: 3 – verde
Acción en ejecución: 2 – amarillo
Acción sin ejecutar: 1 - rojo</t>
        </r>
      </text>
    </comment>
    <comment ref="A9" authorId="0" shapeId="0">
      <text>
        <r>
          <rPr>
            <b/>
            <sz val="9"/>
            <color indexed="81"/>
            <rFont val="Tahoma"/>
            <family val="2"/>
          </rPr>
          <t xml:space="preserve">O = Observación
Nota: Diligenciar solo para Hallazgos de Auditorías   </t>
        </r>
      </text>
    </comment>
    <comment ref="B9" authorId="0" shapeId="0">
      <text>
        <r>
          <rPr>
            <b/>
            <sz val="9"/>
            <color indexed="81"/>
            <rFont val="Tahoma"/>
            <family val="2"/>
          </rPr>
          <t>NC=  No Conformidad 
Nota: Diligenciar solo para Hallazgos de Auditorías</t>
        </r>
      </text>
    </comment>
    <comment ref="C9" authorId="0" shapeId="0">
      <text>
        <r>
          <rPr>
            <b/>
            <sz val="9"/>
            <color indexed="81"/>
            <rFont val="Tahoma"/>
            <family val="2"/>
          </rPr>
          <t xml:space="preserve">
Nota: Diligenciar solo para Hallazgos de Auditorías
</t>
        </r>
      </text>
    </comment>
  </commentList>
</comments>
</file>

<file path=xl/sharedStrings.xml><?xml version="1.0" encoding="utf-8"?>
<sst xmlns="http://schemas.openxmlformats.org/spreadsheetml/2006/main" count="246" uniqueCount="156">
  <si>
    <t xml:space="preserve">Tipo de Acción </t>
  </si>
  <si>
    <t>Co</t>
  </si>
  <si>
    <t>Cr</t>
  </si>
  <si>
    <t>Pr</t>
  </si>
  <si>
    <t>Mj</t>
  </si>
  <si>
    <t>Acciones Planteadas</t>
  </si>
  <si>
    <t>No cumple</t>
  </si>
  <si>
    <t>En ejecución</t>
  </si>
  <si>
    <t>Ejecutado</t>
  </si>
  <si>
    <t>Número de acciones</t>
  </si>
  <si>
    <t xml:space="preserve">Corrección= Co </t>
  </si>
  <si>
    <t>Correctiva= Cr</t>
  </si>
  <si>
    <t>Preventiva= Pr</t>
  </si>
  <si>
    <t>Mejora= Mj</t>
  </si>
  <si>
    <t>Calificativo</t>
  </si>
  <si>
    <t>% de Cumplimiento del Plan de Mejoramiento</t>
  </si>
  <si>
    <t>Fecha de inicio DD/MM/AAAA</t>
  </si>
  <si>
    <t>Fecha de cierre DD/MM/AAAA</t>
  </si>
  <si>
    <t>Calificación</t>
  </si>
  <si>
    <t>% de cumplimiento por Actividad</t>
  </si>
  <si>
    <t>Porcentaje Cumpliento por  hallazgo</t>
  </si>
  <si>
    <t>Fecha:  XX/XX/XXXX</t>
  </si>
  <si>
    <t>Cumplimiento del Indicador</t>
  </si>
  <si>
    <t>Cumplimiento de la Meta</t>
  </si>
  <si>
    <t xml:space="preserve"> Hallazgo</t>
  </si>
  <si>
    <t>Analisis del Hallazgo</t>
  </si>
  <si>
    <t>Responsable</t>
  </si>
  <si>
    <t xml:space="preserve">Control y Seguimiento </t>
  </si>
  <si>
    <t xml:space="preserve">Indicadores por Actividad </t>
  </si>
  <si>
    <t xml:space="preserve">Meta por Actividad </t>
  </si>
  <si>
    <t xml:space="preserve">NOMBRE DEL PROCESO O PROGRAMA ACADÉMICO </t>
  </si>
  <si>
    <t>Código</t>
  </si>
  <si>
    <t>Página</t>
  </si>
  <si>
    <r>
      <t xml:space="preserve">Indicadores del Proceso </t>
    </r>
    <r>
      <rPr>
        <b/>
        <sz val="10"/>
        <color theme="1"/>
        <rFont val="Arial"/>
        <family val="2"/>
      </rPr>
      <t>(Cr)</t>
    </r>
  </si>
  <si>
    <t>1 de 1</t>
  </si>
  <si>
    <t>FAC-28 v.01</t>
  </si>
  <si>
    <t>Verificación a la Efectividad de las Acciones de los Planes de Mejoramiento</t>
  </si>
  <si>
    <t>Condición de Calidad (SOLO PROGRAMA ACADÉMICO)</t>
  </si>
  <si>
    <t xml:space="preserve">Estrategia </t>
  </si>
  <si>
    <t>% por Acción</t>
  </si>
  <si>
    <t>O</t>
  </si>
  <si>
    <t>NC</t>
  </si>
  <si>
    <t>DESCRIPCIÓN DEL HALLAZGO</t>
  </si>
  <si>
    <t>REQUISITO</t>
  </si>
  <si>
    <t>ANÁLISIS DEL HALLAZGO  
(Causas del hallazgo)</t>
  </si>
  <si>
    <t>ACCIONES PLANTEADAS</t>
  </si>
  <si>
    <t>FECHA DE INICIO</t>
  </si>
  <si>
    <t>FECHA DE CIERRE</t>
  </si>
  <si>
    <t>CONTROL Y SEGUIMIENTO</t>
  </si>
  <si>
    <t>RESPONSABLE</t>
  </si>
  <si>
    <t>% POR ACCIÓN</t>
  </si>
  <si>
    <t>NOTA: EJECUTADAS LAS ACCIONES PLANTEADAS Y UNA VEZ VERIFICADA SU EFECTIVIDAD DEBE DEJARSE LA EVIDENCIA EN ACTA DE REUNION, DE LO CONTRARIO DEBE REPLANTEARSE LA ACCIÓN.</t>
  </si>
  <si>
    <t xml:space="preserve">% DE CUMPLIMIENTO POR ACCIÓN </t>
  </si>
  <si>
    <t>% DE CUMPLIMIENTO DEL PLAN DE MEJORAMIENTO</t>
  </si>
  <si>
    <t>FCI-19 v.05</t>
  </si>
  <si>
    <t>AUDITORÍA EXTERNA</t>
  </si>
  <si>
    <t xml:space="preserve">AUDITORÍA INTERNA  </t>
  </si>
  <si>
    <t>PRODUCTO O SERVICIO  NO CONFORME</t>
  </si>
  <si>
    <t xml:space="preserve">EVALUACIÓN DE DESEMPEÑO
</t>
  </si>
  <si>
    <t xml:space="preserve">MEDICIÓN SATISFACCIÓN DEL CLIENTE </t>
  </si>
  <si>
    <t xml:space="preserve">INDICADORES DE GESTIÓN DEL PROCESO   </t>
  </si>
  <si>
    <t>QUEJAS, RECLAMOS, DENUNCIAS  O SUGERENCIAS</t>
  </si>
  <si>
    <t>NOMBRE DEL PROCESO:</t>
  </si>
  <si>
    <t>ESTADO DE LA ACCIÓN</t>
  </si>
  <si>
    <t>Plan de Acciones Correctivas</t>
  </si>
  <si>
    <t>CAMPOS SOLO PARA CASOS DE AUDITORIA INTERNA O EXTERNA</t>
  </si>
  <si>
    <t>FECHA DE ELABORACIÓN</t>
  </si>
  <si>
    <t>N° DE ACTA DE REUNIÓN</t>
  </si>
  <si>
    <t>OTRO</t>
  </si>
  <si>
    <t>X</t>
  </si>
  <si>
    <t xml:space="preserve">ESPACIO RESERVADO PARA DILIENCIAR POR LA ADMINISTRACIÓN DEL SIG O CONTROL INTERNO DE GESTIÓN </t>
  </si>
  <si>
    <t>PRODUCTO DE:</t>
  </si>
  <si>
    <t>EVALUACIONES DE CONTROL INTERNO</t>
  </si>
  <si>
    <t>ATENCIÓN AL CIUDADANO Y TRANSPARENCIA</t>
  </si>
  <si>
    <t>22 DE AGOSTO DE 2018</t>
  </si>
  <si>
    <t>4.1                   Comprensión de la organización y su contexto</t>
  </si>
  <si>
    <t>No existen registros de auditoria anteriores. Es un proceso nuevo, en desarrollo de implementación por parte de la Universidad, del cual se encuentra en proceso de documentación y su respectiva legalización desde el 12 de mayo de 2017 (acta 001 de 2017) del sistema integrado de gestión.  No se identifica que conozca y manejen las diferentes matrices del proceso. Manejan un solo procedimiento el de PQRDS- No manejan los diferentes procesos relevantes para dicha dependencia entre ellos como el anticorrupción. Si manifiestan que conocen la matriz DOFA institucional la cual la están adaptando al proceso de la dependencia, Dentro de la diferentes debilidades de la oficina se encuentra los elementos tecnológicos pues son obsoletos para soportar el software de la institución, no fluye correctamente, la ubicación de la oficina no se encuentra ubicada estratégicamente para la atención de los usuarios de la universidad. Su fortaleza es el equipo humano que cuenta con conocimiento del proceso</t>
  </si>
  <si>
    <t>Existe debilidad en la comunicación en el proceso por lo que no se socializaron las matrices con el equipo de trabajo</t>
  </si>
  <si>
    <t>22 de agosto de 2018</t>
  </si>
  <si>
    <t>21 de diciembre de 2018</t>
  </si>
  <si>
    <t>No se han documentado las actividades dirigidas al Plan Anticorrupción de responsabilidad de Atención al Ciudadano y Transparencia</t>
  </si>
  <si>
    <t>Revisar y analizar el Plan Anticorrupción con el fin de establecer si es necesario documentar las actividades que se ejecutan relacionadas con los componentes 4 "Mecanismos para mejorar la atención al ciudadano" y
5 Mecanismos de Transparencia y Acceso a la Información" y documentar si se define que es necesario.</t>
  </si>
  <si>
    <t>30 de octubre de 2018</t>
  </si>
  <si>
    <t>No se ha dado respuesta positiva a los requerimientos realizados por el porceso de Atención al Ciudadano y Transparencia de nuevos equipos tecnologicos</t>
  </si>
  <si>
    <t>Realizar seguimiento al requerimiento de adquisición de nuevos equipos realizado el día 13 de agosto de 2018.</t>
  </si>
  <si>
    <t>Atender al personal de la administración del SIG en los acompañamientos programados para la socialización de las matrices que debe conocer el proceso y demas asesoria en lo relacionado con el SGC
Realizar reuniones de grupo de mejoramiento con el fin de comunicar, revisar y plantear acciones de mejora para el proceso</t>
  </si>
  <si>
    <t>4.2                   Comprensión de las necesidades y expectativas de las partes interesadas</t>
  </si>
  <si>
    <r>
      <t>Identifican los clientes internos y externos. Conoce las necesidades de los clientes de acuerdo a la solicitud de los usuarios tanto interna como externa los cuales se les orienta. Se atienden las diferentes solicitudes básicamente electrónicas, direccionándolas para su trámite a la dependencia que corresponda de dicha solicitud hasta la evaluación y análisis reporte a control interno. Conocen la matriz pero no la maneja, no la tienen socializada, ni se la hace seguimiento a la matriz de partes interesadas, lo que no permite tener indicadores.</t>
    </r>
    <r>
      <rPr>
        <sz val="9"/>
        <color rgb="FFFF0000"/>
        <rFont val="Arial"/>
        <family val="2"/>
      </rPr>
      <t xml:space="preserve"> </t>
    </r>
  </si>
  <si>
    <t>5.2                              Política de calidad</t>
  </si>
  <si>
    <t>Si conocen la política y los objetivos de calidad, los cuales apunta al logro de la excelencia y la búsqueda de satisfacción de los servicios a fin de tener buena comunicación y la solución en el menor tiempo posible con los usuarios. La política no es comunicada directamente a los clientes pues esta se ve reflejada en los servicios.</t>
  </si>
  <si>
    <t>La politica se conoce y es entendida por todo el equipo de trabajo e identifican de que manera aportan a su cumplimiento.</t>
  </si>
  <si>
    <t>No se planteara acción correctiva dado que se da cumplimiento a lo establecido en el requisito 5.2 Politica de Calidad.
Se seguira manteniendo la cultura de la Calidad</t>
  </si>
  <si>
    <t>x</t>
  </si>
  <si>
    <t>5.3  
Roles, Responsabilidades y autoridades de la organización</t>
  </si>
  <si>
    <t xml:space="preserve">Se evidencia que el personal si conoce los roles, responsabilidades dentro de la organización del proceso y de las actividades diarias de cumplimiento con las acciones del sistema de calidad, pero No conocen la matriz de roles y responsabilidades del sistema integrado de gestión. </t>
  </si>
  <si>
    <t>No manejan la matriz de riesgos, se evidencia que manejan de la mejor manera la información de la página web para evitar riesgos a la institución. El personal asume el proceso de mejora sin ninguna matriz ni documentación de seguimiento. Tiene acta de mejoramiento del proceso FAC 08 V 01 Acta de reunión.  El personal adscrito a la dependencia conoce la caracterización del proceso.</t>
  </si>
  <si>
    <t xml:space="preserve">6.1 
Acciones para abordar riesgos y oportunidades
</t>
  </si>
  <si>
    <t>El equipo de trabajo no realiza seguimiento al FDE.PL - 33 Mapa de Riesgos del Proceso</t>
  </si>
  <si>
    <t>Realizar seguimiento a las acciones establecidas en el FDE.PL - 33 Mapa de Riesgos del Proceso y remitirlo a los Porceso que lo requieran en el tiempo establecido.</t>
  </si>
  <si>
    <t xml:space="preserve">6.2
Objetivos de calidad </t>
  </si>
  <si>
    <t>No manejan indicadores que midan la satisfacción del cliente el cual no cumplen con el objetivo de calidad este se traslada para ser evaluado por el sistema de gestión de calidad. No se evidencia plan de mejora continua, no hay,  ni existe, ni se ha implementado fichas de indicadores por parte de la oficina. Se proyecta realizar implementación de encuestas de la satisfacción, esta fue aprobado el 11 de julio de 2018 Acta 016 por parte del Sistema de Calidad  FDE.AT  v 02 encuesta de satisfacción del cliente, fue validado mediante memorando de fecha 30 julio de 2018 del sistema de calidad</t>
  </si>
  <si>
    <t>No se ha realizado la medición y analisis de los indicadores del Proceso por lo que no existe información para establecer si se cumple con el objetivo "Lograr la Excelencia en Servicios y en las Tecnologias de la Información y las Comunicaciones"</t>
  </si>
  <si>
    <t>Revisar los indicadores y realizar su medición y analisisi y remitir el reporte de los mismos a la administración del SIG.</t>
  </si>
  <si>
    <t>24 de agosto de 2018</t>
  </si>
  <si>
    <t xml:space="preserve">7.1.4 
Ambiente para la operación
</t>
  </si>
  <si>
    <t xml:space="preserve">Se evidencia que no cuentan con los implementos de trabajo necesarios y acordes para desarrollar sus actividades y el cumplimiento de las mismas, tanto en tecnología como en infraestructura, Se trabaja en equipo cada integrante desarrolla sus propias actividades. La carga laboral es el día a día a todo se le da solución oportuna, mediante envió de correos electrónicos o llamada telefónicas. </t>
  </si>
  <si>
    <t xml:space="preserve">7.3 
Toma de conciencia
</t>
  </si>
  <si>
    <t>Manejan un solo procedimiento del sistema la toma de conciencia es la mejora para la prestación del servicio. El equipo humano se encuentra comprometido con la calidad en esta prestación del servicio y el desarrollo de las actividades. La información se maneja básicamente por el aplicativo. No existe evidencia de la utilización de manera física de los formatos  FDE-AT-01 v 00  en el 2017 y el FDE AT-02, estos formatos se proyecta implementar a partir del segundo semestre del 2018.  Los formatos HAC-03 v 02 de indicadores no se maneja ficha técnica de satisfacción del cliente. No manejan formatos de indicadores</t>
  </si>
  <si>
    <t>Es necesario socializar a toda la comunidad universitaria los medios por los cuales se pueden interponer PQRSD</t>
  </si>
  <si>
    <t xml:space="preserve">7.4
Comunicación
</t>
  </si>
  <si>
    <t>Si manejan la matriz de comunicación pero esta se realiza básicamente por el correo electrónico. Se envió el 5 de junio al SIG para ser revisada y aplicada al proceso.  No evalúan, ni manejan indicadores del resultado de la matriz de indicadores.  Se observa que conocen la reglamentación de la comunicaciones internas básicamente y el manejo de los tiempos según la norma</t>
  </si>
  <si>
    <t>Existe la Matriz de Flujos de Información la cual se remitio  a la administración del SIG y es conocida por todo el equipo de trabajo</t>
  </si>
  <si>
    <t>No se planteara acción correctiva dado que se da cumplimiento a lo establecido en el requisito 7.4
Comunicación.
Se seguira manteniendo la cultura de la Calidad</t>
  </si>
  <si>
    <t xml:space="preserve">7.5
Información documentada
</t>
  </si>
  <si>
    <t xml:space="preserve">Se observa, que como todo lo están manejando por el sistema esto no permite hacer seguimiento a los pendientes ni a las satisfacciones de los usuarios, por lo anterior no manejan, no conocen, socializado, ni han manejado de las TRD para la dependencia. No se evidencia que reposen archivos generados por las dependencias ni recibidas o tramitadas por otras dependencias.   </t>
  </si>
  <si>
    <t>Existe un archivo digital de acuerdo a los asuntos solicitados  y teniendo en cuenta la ley del cero papel no se hace necesario llevar dicha documentación en fisico.
Las Actas de Reunión se imprimen y archivan por fecha y año y de acuerdo a las TRD</t>
  </si>
  <si>
    <t xml:space="preserve">No se planteara acción correctiva dado que se solicito de manera oficial reubicación de la dependencia, lo que ayudara al manejo del archivo ya que en este momento no se cuenta con el espacio fisico suficiente para el archivo de gestión.
Sin embargo las Actas de Reunión se archivan de acuerdo a las TRD.
</t>
  </si>
  <si>
    <t xml:space="preserve">8
Operación
</t>
  </si>
  <si>
    <t>Se observa que dentro de la caracterización del proceso, no manejan las diferentes actividades del hacer, lo que impide realizar controles de acuerdo a lo reglamentado por el sistema de calidad. Esta actividad es realizada o es asumida con las actividades diarias que se realizan permanentemente por el correo electrónico, con el fin de dar trámite o re direccionamiento de  las solicitudes e inquietudes de los usuarios. Además las llamadas telefónicas son re direccionadas o en algunas oportunidades son atendidas por la dependencia. Se identifica que el sistema genera alertas para el trámite de solicitudes y tiempos de respuesta. Cuando por circunstancias ajenas a la dependencia, no se da respuesta a las solicitudes ésta es trasladada a control interno.  El procedimiento no es acorde en algunos ítems con relación a las actividades descritas, carece de información documentada.</t>
  </si>
  <si>
    <t>Analizar y ajustar el PDE.AT -01 Procedimiento de Tramite de PQRDS y enviar al SIG para su revisión, validación y publicación en el Centro Interactivo.</t>
  </si>
  <si>
    <t>El procedimiento se Plantea como un instructivo sin embargo se evidencia el que hacer del proceso</t>
  </si>
  <si>
    <t xml:space="preserve">8.2.1
Comunicación con el cliente
</t>
  </si>
  <si>
    <t xml:space="preserve">Por intermedio del módulo se da a conocer los servicios que ofrece el proceso, pero no  se generan campañas que permitan dar a conocer los mismos, todo depende básicamente  de lo que las demás dependencias de la institución realicen o publiquen, adicionalmente no manejan indicadores dentro de la dependencia frente a las PQRDS que permitan realizar acciones de mejora continua </t>
  </si>
  <si>
    <t>Es necesario socializar a toda la comunidad universitaria los servicios ofrecidos por el proceso de atención al ciudadano</t>
  </si>
  <si>
    <t xml:space="preserve">Realizar capacitaciones a los procesos administrativos y academicos con el fin de afianzar los conocimientos en lo relacioado con los medios  por los cuales se pueden interponer PQRSD </t>
  </si>
  <si>
    <t>Realizar capacitaciones a los procesos administrativos y academicos con el fin de afianzar los conocimientos en lo relacioado con los servicios ofrecidos por el proceso de atención al ciudadano</t>
  </si>
  <si>
    <t xml:space="preserve">8.2.2 
Determinación de los requisitos para los productos y servicios
</t>
  </si>
  <si>
    <t xml:space="preserve">No se observa que tengan la matriz de requisitos legales, ni indicadores que permitan mirar, analizar y establecer planes de mejoramiento al  proceso.
Se hace necesario el apoyo de la oficina jurídica para socializar la normatividad existente a requisitos legales para la dependencia
</t>
  </si>
  <si>
    <t>No se contaba con el FAJ-15 Matriz de Requisitos Legales actualizado del proceso.
Se elaboro el FAJ-15 Matriz de Requisitos Legales actualizado del proceso y se remitio al proceso de Asesoria Juridica para revisión y aprobación.</t>
  </si>
  <si>
    <t>Revisar y ajustar de acuerdo a las observaciones del Proceso de Asesoria Juridica y remitir nuevamente para su aprobación.</t>
  </si>
  <si>
    <t xml:space="preserve">8.5
Producción y previsión del servicios
</t>
  </si>
  <si>
    <t>Como todo se maneja básicamente por el sistema,  esto no permite revalidar los resultados planificados de los procesos de la dependencia, ni controlar los resultados, ni prestación del servicio de las diferentes actividades, pues como no existe mediciones de las actividades éstas no permite controlar los resultados, realizar seguimiento, ni mejoramiento</t>
  </si>
  <si>
    <t xml:space="preserve">8.6
Liberación de los productos y servicios
</t>
  </si>
  <si>
    <t>No se  puede garantizar la satisfacción de los usuarios, ya que todas las solicitudes son redireccionadas a otras dependencias, para su respectivo trámite y no se les hace seguimiento ni a las dependencias, ni a los requerimientos;  pues la respuesta no se direcciona al solicitante por esta dependencia sino a través de las otras. Se está incumpliendo con el procedimiento  validado por  el sistema Integrado de Gestión</t>
  </si>
  <si>
    <t xml:space="preserve">Documentación desactualizada </t>
  </si>
  <si>
    <t xml:space="preserve">8.7 
Control del producto o servicio no conforme
</t>
  </si>
  <si>
    <t>No se observa, ni se identifica que los servicios de la dependencia sean medibles y a su vez que éstos permitan la elaboración de indicadores por la prestación del servicio de la dependencia. Lo que refleja que no pueden saber la satisfacción del cliente, ni realizar planes de mejoramiento</t>
  </si>
  <si>
    <t xml:space="preserve">9
Evaluación del desempeño
</t>
  </si>
  <si>
    <t>Se evidencia que no cuentan con las herramientas mínimas y necesarias para el cumplimiento de la norma;   como fichas de indicadores, encuestas, reuniones de control y seguimiento al proceso,  para el logro de los objetivos de calidad.</t>
  </si>
  <si>
    <t>No se realizan actividades de seguimiento y medició  y seguimiento</t>
  </si>
  <si>
    <t>Realizar reuniones de grupo de mejoramiento y realizar la medición de los indicadores y reporte a la Administración del SIG</t>
  </si>
  <si>
    <t xml:space="preserve">9.1.2 
Satisfacción del cliente
</t>
  </si>
  <si>
    <t>Se evidencia que como no manejan la matriz de satisfacción de los clientes,  no cuenta con las herramientas para la elaboración de estadísticas que les permitan realizar análisis de la  medición de los clientes y usuarios del sistema</t>
  </si>
  <si>
    <t>No se realizan actividades de seguimiento y medición</t>
  </si>
  <si>
    <t xml:space="preserve">9.1.3 
Análisis y evaluación
</t>
  </si>
  <si>
    <t>No se lleva ningún tipo de indicador que permita analizar y evaluar los datos, información de la dependencia, ni los niveles de cumplimiento, riesgo o mejoras del proceso. Adicionalmente no se evidencia que hayan presentado planes de mejora continua al Sistema Integrado de Gestión.  Se tiene un indicador de gestión de pqrs resultas del primer semestre pero no se analizó ni se le ha hecho seguimiento.</t>
  </si>
  <si>
    <t>No existen documentos que reflejen acciones correctivas al proceso. Se hace necesario que se tomen acciones de acuerdo a los resultados de la auditoria y determinar las expectativas del director de la dependencia. Adicional  la puesta en práctica de documentar el  proceso y matrices que  se requieren para el cumplimiento de la norma  y el Sistema Integrado de Gestión</t>
  </si>
  <si>
    <t>Elaborar el FCI-19 Plan de Acciones Correctivas producto de la Auditoria Interna 2018</t>
  </si>
  <si>
    <t xml:space="preserve">10.2   
No conformidad acción correctiva </t>
  </si>
  <si>
    <t xml:space="preserve">10.3 
Mejora continua
</t>
  </si>
  <si>
    <t>Es la primera vez que se audita el proceso por lo cual no existen acciones correctivas identificadas</t>
  </si>
  <si>
    <t>Se hace necesario que se realicen las actividades de mejoramiento del proceso de la dependencia. Pues No existe grupo de mejoramiento que identifique, controle,  planifique y el seguimiento de acciones de mejora continua.</t>
  </si>
  <si>
    <t>Realizar reuniones de grupo de mejoramiento y realizar la medición de los indicadores y reporte a la Administración del SIG.
Elaborar el FAC-49 Plan de Gestión del Cambio y Mejora Continua</t>
  </si>
  <si>
    <t>Se hace necesario reforzar la cultura de la calidad y la toma de acciones de mejora</t>
  </si>
  <si>
    <t>009 del 22 de agosto de 2018</t>
  </si>
  <si>
    <t>Grupo de mejoramiento del proceso atencióh al ciudadano y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</si>
</sst>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9"/>
      <color indexed="81"/>
      <name val="Tahoma"/>
      <family val="2"/>
    </font>
    <font>
      <b/>
      <sz val="9"/>
      <color indexed="81"/>
      <name val="Tahoma"/>
      <family val="2"/>
    </font>
    <font>
      <sz val="10"/>
      <color theme="1"/>
      <name val="Arial"/>
      <family val="2"/>
    </font>
    <font>
      <b/>
      <sz val="10"/>
      <color theme="1"/>
      <name val="Arial"/>
      <family val="2"/>
    </font>
    <font>
      <sz val="10"/>
      <name val="Arial"/>
      <family val="2"/>
    </font>
    <font>
      <b/>
      <i/>
      <sz val="9"/>
      <color indexed="81"/>
      <name val="Tahoma"/>
      <family val="2"/>
    </font>
    <font>
      <sz val="11"/>
      <color theme="1"/>
      <name val="Calibri"/>
      <family val="2"/>
      <scheme val="minor"/>
    </font>
    <font>
      <sz val="11"/>
      <color theme="1"/>
      <name val="Arial"/>
      <family val="2"/>
    </font>
    <font>
      <b/>
      <sz val="11"/>
      <color theme="1"/>
      <name val="Arial"/>
      <family val="2"/>
    </font>
    <font>
      <sz val="11"/>
      <name val="Arial"/>
      <family val="2"/>
    </font>
    <font>
      <b/>
      <sz val="11"/>
      <color indexed="81"/>
      <name val="Tahoma"/>
      <family val="2"/>
    </font>
    <font>
      <sz val="11"/>
      <color indexed="81"/>
      <name val="Tahoma"/>
      <family val="2"/>
    </font>
    <font>
      <b/>
      <sz val="10"/>
      <color theme="0" tint="-0.499984740745262"/>
      <name val="Arial"/>
      <family val="2"/>
    </font>
    <font>
      <b/>
      <sz val="10"/>
      <color theme="0"/>
      <name val="Arial"/>
      <family val="2"/>
    </font>
    <font>
      <sz val="10"/>
      <color rgb="FFFF0000"/>
      <name val="Arial"/>
      <family val="2"/>
    </font>
    <font>
      <b/>
      <sz val="10"/>
      <color rgb="FFFF0000"/>
      <name val="Arial"/>
      <family val="2"/>
    </font>
    <font>
      <sz val="9"/>
      <color theme="1"/>
      <name val="Arial"/>
      <family val="2"/>
    </font>
    <font>
      <sz val="9"/>
      <color rgb="FF000000"/>
      <name val="Arial"/>
      <family val="2"/>
    </font>
    <font>
      <sz val="9"/>
      <color rgb="FFFF0000"/>
      <name val="Arial"/>
      <family val="2"/>
    </font>
  </fonts>
  <fills count="10">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AD323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2">
    <xf numFmtId="0" fontId="0" fillId="0" borderId="0"/>
    <xf numFmtId="9" fontId="7" fillId="0" borderId="0" applyFont="0" applyFill="0" applyBorder="0" applyAlignment="0" applyProtection="0"/>
  </cellStyleXfs>
  <cellXfs count="182">
    <xf numFmtId="0" fontId="0" fillId="0" borderId="0" xfId="0"/>
    <xf numFmtId="0" fontId="3" fillId="3" borderId="1" xfId="0" applyFont="1" applyFill="1" applyBorder="1" applyAlignment="1"/>
    <xf numFmtId="0" fontId="3" fillId="0" borderId="1" xfId="0" applyFont="1" applyBorder="1" applyAlignment="1"/>
    <xf numFmtId="0" fontId="3" fillId="4" borderId="1" xfId="0" applyFont="1" applyFill="1" applyBorder="1"/>
    <xf numFmtId="0" fontId="3" fillId="5" borderId="1" xfId="0" applyFont="1" applyFill="1" applyBorder="1"/>
    <xf numFmtId="0" fontId="4" fillId="6" borderId="0" xfId="0" applyFont="1" applyFill="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xf numFmtId="0" fontId="3" fillId="0" borderId="12" xfId="0" applyFont="1" applyBorder="1" applyAlignment="1">
      <alignment horizontal="center" vertical="center"/>
    </xf>
    <xf numFmtId="0" fontId="3" fillId="0" borderId="0" xfId="0" applyFont="1"/>
    <xf numFmtId="0" fontId="3" fillId="0" borderId="0" xfId="0" applyFont="1" applyAlignment="1"/>
    <xf numFmtId="0" fontId="5"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6" borderId="1" xfId="0" applyFont="1" applyFill="1" applyBorder="1" applyAlignment="1">
      <alignment horizontal="center" vertical="center"/>
    </xf>
    <xf numFmtId="9" fontId="3" fillId="0" borderId="12" xfId="0" applyNumberFormat="1" applyFont="1" applyBorder="1" applyAlignment="1">
      <alignment horizontal="center" vertical="center"/>
    </xf>
    <xf numFmtId="0" fontId="3" fillId="2" borderId="12" xfId="0" applyFont="1" applyFill="1" applyBorder="1" applyAlignment="1">
      <alignment horizontal="center" vertical="center"/>
    </xf>
    <xf numFmtId="0" fontId="3" fillId="0" borderId="1" xfId="0" applyFont="1" applyBorder="1" applyAlignment="1">
      <alignmen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14" fontId="3" fillId="0" borderId="1" xfId="0" applyNumberFormat="1" applyFont="1" applyBorder="1" applyAlignment="1">
      <alignment horizontal="center" vertical="center" textRotation="90"/>
    </xf>
    <xf numFmtId="0" fontId="9" fillId="2" borderId="0" xfId="0" applyFont="1" applyFill="1" applyBorder="1" applyAlignment="1">
      <alignment horizontal="center" vertical="center" wrapText="1"/>
    </xf>
    <xf numFmtId="0" fontId="9" fillId="2" borderId="9" xfId="0" applyFont="1" applyFill="1" applyBorder="1" applyAlignment="1">
      <alignment horizontal="left" vertical="center" wrapText="1"/>
    </xf>
    <xf numFmtId="0" fontId="10" fillId="2" borderId="9" xfId="0" applyFont="1" applyFill="1" applyBorder="1" applyAlignment="1">
      <alignment horizontal="center" vertical="center" wrapText="1"/>
    </xf>
    <xf numFmtId="0" fontId="8" fillId="0" borderId="0" xfId="0" applyFont="1"/>
    <xf numFmtId="0" fontId="8" fillId="0" borderId="0" xfId="0" applyFont="1" applyAlignment="1">
      <alignment horizontal="center"/>
    </xf>
    <xf numFmtId="0" fontId="8" fillId="0" borderId="0" xfId="0" applyFont="1" applyAlignment="1">
      <alignment textRotation="90"/>
    </xf>
    <xf numFmtId="0" fontId="8" fillId="0" borderId="0" xfId="0" applyFont="1" applyFill="1"/>
    <xf numFmtId="0" fontId="8" fillId="0" borderId="0" xfId="0" applyFont="1" applyFill="1" applyAlignment="1">
      <alignment textRotation="90"/>
    </xf>
    <xf numFmtId="0" fontId="9" fillId="0" borderId="0" xfId="0" applyFont="1" applyFill="1" applyBorder="1" applyAlignment="1">
      <alignment horizontal="justify" wrapText="1"/>
    </xf>
    <xf numFmtId="0" fontId="9" fillId="0" borderId="0" xfId="0" applyFont="1" applyFill="1" applyBorder="1" applyAlignment="1">
      <alignment horizontal="center" vertical="center"/>
    </xf>
    <xf numFmtId="10" fontId="3" fillId="0" borderId="1" xfId="1" applyNumberFormat="1" applyFont="1" applyBorder="1" applyAlignment="1">
      <alignment horizontal="center" vertical="center"/>
    </xf>
    <xf numFmtId="0" fontId="3" fillId="0" borderId="1" xfId="1" applyNumberFormat="1" applyFont="1" applyBorder="1" applyAlignment="1">
      <alignment horizontal="center" vertical="center" wrapText="1"/>
    </xf>
    <xf numFmtId="9" fontId="9" fillId="6" borderId="1" xfId="1" applyFont="1" applyFill="1" applyBorder="1" applyAlignment="1">
      <alignment horizontal="center" vertical="center"/>
    </xf>
    <xf numFmtId="0" fontId="8" fillId="0" borderId="0" xfId="0" applyFont="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justify" vertical="center"/>
    </xf>
    <xf numFmtId="0" fontId="8" fillId="2" borderId="0" xfId="0" applyFont="1" applyFill="1" applyBorder="1" applyAlignment="1">
      <alignment horizontal="center"/>
    </xf>
    <xf numFmtId="0" fontId="3" fillId="0" borderId="6" xfId="1" applyNumberFormat="1" applyFont="1" applyBorder="1" applyAlignment="1">
      <alignment horizontal="center" vertical="center" wrapText="1"/>
    </xf>
    <xf numFmtId="0" fontId="3" fillId="0" borderId="6" xfId="0" applyFont="1" applyBorder="1" applyAlignment="1">
      <alignment horizontal="center" vertical="center"/>
    </xf>
    <xf numFmtId="10" fontId="3" fillId="0" borderId="6" xfId="1" applyNumberFormat="1" applyFont="1" applyBorder="1" applyAlignment="1">
      <alignment horizontal="center" vertical="center"/>
    </xf>
    <xf numFmtId="0" fontId="14" fillId="9" borderId="40"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4" fillId="9" borderId="13" xfId="0" applyFont="1" applyFill="1" applyBorder="1" applyAlignment="1">
      <alignment vertical="center"/>
    </xf>
    <xf numFmtId="9" fontId="15" fillId="0" borderId="6" xfId="1" applyFont="1" applyBorder="1" applyAlignment="1">
      <alignment horizontal="justify" vertical="center" wrapText="1"/>
    </xf>
    <xf numFmtId="0" fontId="15" fillId="0" borderId="1" xfId="0" applyFont="1" applyBorder="1" applyAlignment="1">
      <alignment horizontal="justify" vertical="center" wrapText="1"/>
    </xf>
    <xf numFmtId="0" fontId="15" fillId="0" borderId="6" xfId="0" applyFont="1" applyBorder="1" applyAlignment="1">
      <alignment horizontal="center" vertical="center" wrapText="1"/>
    </xf>
    <xf numFmtId="14" fontId="5" fillId="0" borderId="6" xfId="0" applyNumberFormat="1" applyFont="1" applyBorder="1" applyAlignment="1">
      <alignment horizontal="center" vertical="center" textRotation="90"/>
    </xf>
    <xf numFmtId="0" fontId="5" fillId="0" borderId="1"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19" xfId="0" applyFont="1" applyBorder="1" applyAlignment="1">
      <alignment horizontal="justify" vertical="center" wrapText="1"/>
    </xf>
    <xf numFmtId="0" fontId="17" fillId="0" borderId="42" xfId="0" applyFont="1" applyBorder="1" applyAlignment="1">
      <alignment horizontal="center" vertical="center" wrapText="1"/>
    </xf>
    <xf numFmtId="0" fontId="17" fillId="0" borderId="23" xfId="0" applyFont="1" applyBorder="1" applyAlignment="1">
      <alignment horizontal="justify" vertical="center" wrapText="1"/>
    </xf>
    <xf numFmtId="0" fontId="3" fillId="0" borderId="12" xfId="0" applyFont="1" applyBorder="1" applyAlignment="1">
      <alignment horizontal="center" vertical="center" wrapText="1"/>
    </xf>
    <xf numFmtId="0" fontId="3" fillId="0" borderId="12" xfId="0" applyFont="1" applyBorder="1" applyAlignment="1">
      <alignment horizontal="justify" vertical="center" wrapText="1"/>
    </xf>
    <xf numFmtId="14" fontId="3" fillId="0" borderId="12" xfId="0" applyNumberFormat="1" applyFont="1" applyBorder="1" applyAlignment="1">
      <alignment horizontal="center" vertical="center" textRotation="90"/>
    </xf>
    <xf numFmtId="0" fontId="3" fillId="0" borderId="6" xfId="0" applyFont="1" applyBorder="1" applyAlignment="1">
      <alignment horizontal="center" vertical="center" wrapText="1"/>
    </xf>
    <xf numFmtId="0" fontId="3" fillId="0" borderId="6" xfId="0" applyFont="1" applyBorder="1" applyAlignment="1">
      <alignment horizontal="justify"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14" fontId="5" fillId="0" borderId="1" xfId="0" applyNumberFormat="1" applyFont="1" applyBorder="1" applyAlignment="1">
      <alignment horizontal="center" vertical="center" textRotation="90"/>
    </xf>
    <xf numFmtId="0" fontId="3" fillId="0" borderId="5" xfId="0" applyFont="1" applyBorder="1" applyAlignment="1">
      <alignment horizontal="justify" vertical="center" wrapText="1"/>
    </xf>
    <xf numFmtId="0" fontId="3" fillId="0" borderId="13"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3" xfId="0" applyFont="1" applyBorder="1" applyAlignment="1">
      <alignment vertical="center" wrapText="1"/>
    </xf>
    <xf numFmtId="0" fontId="18" fillId="0" borderId="1" xfId="0" applyFont="1" applyBorder="1" applyAlignment="1">
      <alignment vertical="center" wrapText="1"/>
    </xf>
    <xf numFmtId="0" fontId="17" fillId="0" borderId="0" xfId="0" applyFont="1" applyBorder="1" applyAlignment="1">
      <alignment horizontal="center" vertical="center" wrapText="1"/>
    </xf>
    <xf numFmtId="0" fontId="18" fillId="0" borderId="0" xfId="0" applyFont="1" applyBorder="1" applyAlignment="1">
      <alignment vertical="center" wrapText="1"/>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6" borderId="1" xfId="0" applyFont="1" applyFill="1" applyBorder="1" applyAlignment="1">
      <alignment horizontal="center" vertical="center" wrapText="1"/>
    </xf>
    <xf numFmtId="14" fontId="3" fillId="0" borderId="4" xfId="0" applyNumberFormat="1" applyFont="1" applyBorder="1" applyAlignment="1">
      <alignment horizontal="center" vertical="center"/>
    </xf>
    <xf numFmtId="14" fontId="3" fillId="0" borderId="5" xfId="0" applyNumberFormat="1" applyFont="1" applyBorder="1" applyAlignment="1">
      <alignment horizontal="center" vertical="center"/>
    </xf>
    <xf numFmtId="0" fontId="3" fillId="0" borderId="1" xfId="0" applyFont="1" applyBorder="1" applyAlignment="1">
      <alignment horizontal="center"/>
    </xf>
    <xf numFmtId="0" fontId="4" fillId="6" borderId="16"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6" xfId="0" applyFont="1" applyFill="1" applyBorder="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3" xfId="0" applyFont="1" applyBorder="1" applyAlignment="1">
      <alignment horizontal="center"/>
    </xf>
    <xf numFmtId="0" fontId="3" fillId="0" borderId="15"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4" fillId="6" borderId="12"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3" fillId="6" borderId="6"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3" fillId="0" borderId="4" xfId="0" applyFont="1" applyBorder="1" applyAlignment="1">
      <alignment horizontal="center" wrapText="1"/>
    </xf>
    <xf numFmtId="0" fontId="3" fillId="0" borderId="14" xfId="0" applyFont="1" applyBorder="1" applyAlignment="1">
      <alignment horizontal="center" wrapText="1"/>
    </xf>
    <xf numFmtId="0" fontId="3" fillId="0" borderId="5" xfId="0" applyFont="1" applyBorder="1" applyAlignment="1">
      <alignment horizontal="center" wrapText="1"/>
    </xf>
    <xf numFmtId="0" fontId="4" fillId="6" borderId="13"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5" xfId="0" applyFont="1" applyFill="1" applyBorder="1" applyAlignment="1">
      <alignment horizontal="center" vertical="center"/>
    </xf>
    <xf numFmtId="0" fontId="3" fillId="0" borderId="9" xfId="0" applyFont="1" applyBorder="1" applyAlignment="1">
      <alignment horizontal="center"/>
    </xf>
    <xf numFmtId="0" fontId="3" fillId="0" borderId="0" xfId="0" applyFont="1" applyBorder="1" applyAlignment="1">
      <alignment horizontal="center"/>
    </xf>
    <xf numFmtId="0" fontId="3" fillId="0" borderId="2" xfId="0" applyFont="1" applyBorder="1" applyAlignment="1">
      <alignment horizontal="center"/>
    </xf>
    <xf numFmtId="0" fontId="3" fillId="0" borderId="4" xfId="0" applyFont="1" applyBorder="1" applyAlignment="1">
      <alignment horizontal="center" vertical="top" wrapText="1"/>
    </xf>
    <xf numFmtId="0" fontId="3" fillId="0" borderId="14" xfId="0" applyFont="1" applyBorder="1" applyAlignment="1">
      <alignment horizontal="center" vertical="top" wrapText="1"/>
    </xf>
    <xf numFmtId="0" fontId="3" fillId="0" borderId="5" xfId="0" applyFont="1" applyBorder="1" applyAlignment="1">
      <alignment horizontal="center" vertical="top" wrapText="1"/>
    </xf>
    <xf numFmtId="0" fontId="4" fillId="0" borderId="0" xfId="0" applyFont="1" applyFill="1" applyBorder="1" applyAlignment="1">
      <alignment horizontal="center" vertical="center"/>
    </xf>
    <xf numFmtId="0" fontId="4" fillId="8" borderId="17" xfId="0" applyFont="1" applyFill="1" applyBorder="1" applyAlignment="1">
      <alignment horizontal="left" vertical="center"/>
    </xf>
    <xf numFmtId="0" fontId="4" fillId="8" borderId="18" xfId="0" applyFont="1" applyFill="1" applyBorder="1" applyAlignment="1">
      <alignment horizontal="left" vertical="center"/>
    </xf>
    <xf numFmtId="0" fontId="4" fillId="8" borderId="19" xfId="0" applyFont="1" applyFill="1" applyBorder="1" applyAlignment="1">
      <alignment horizontal="left" vertical="center"/>
    </xf>
    <xf numFmtId="0" fontId="14" fillId="9" borderId="27" xfId="0" applyFont="1" applyFill="1" applyBorder="1" applyAlignment="1">
      <alignment horizontal="center" vertical="center" textRotation="90" wrapText="1"/>
    </xf>
    <xf numFmtId="0" fontId="14" fillId="9" borderId="29" xfId="0" applyFont="1" applyFill="1" applyBorder="1" applyAlignment="1">
      <alignment horizontal="center" vertical="center" textRotation="90" wrapText="1"/>
    </xf>
    <xf numFmtId="0" fontId="14" fillId="9" borderId="27"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14" fillId="9" borderId="28"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 xfId="0" applyFont="1" applyBorder="1" applyAlignment="1">
      <alignment horizontal="center" vertical="center" wrapText="1"/>
    </xf>
    <xf numFmtId="0" fontId="8" fillId="0" borderId="1" xfId="0" applyFont="1" applyBorder="1" applyAlignment="1">
      <alignment horizontal="center"/>
    </xf>
    <xf numFmtId="0" fontId="9" fillId="0" borderId="0" xfId="0" applyFont="1" applyAlignment="1">
      <alignment horizontal="justify" vertical="center" wrapText="1"/>
    </xf>
    <xf numFmtId="0" fontId="9" fillId="6" borderId="1" xfId="0" applyFont="1" applyFill="1" applyBorder="1" applyAlignment="1">
      <alignment horizontal="justify" wrapText="1"/>
    </xf>
    <xf numFmtId="0" fontId="16" fillId="0" borderId="36" xfId="0" applyFont="1" applyFill="1" applyBorder="1" applyAlignment="1">
      <alignment horizontal="center" vertical="center"/>
    </xf>
    <xf numFmtId="0" fontId="16" fillId="0" borderId="37" xfId="0" applyFont="1" applyFill="1" applyBorder="1" applyAlignment="1">
      <alignment horizontal="center" vertical="center"/>
    </xf>
    <xf numFmtId="0" fontId="14" fillId="9" borderId="29" xfId="0" applyFont="1" applyFill="1" applyBorder="1" applyAlignment="1">
      <alignment horizontal="center" vertical="center" wrapText="1"/>
    </xf>
    <xf numFmtId="0" fontId="4" fillId="0" borderId="25" xfId="0" applyFont="1" applyFill="1" applyBorder="1" applyAlignment="1">
      <alignment horizontal="left" vertical="center"/>
    </xf>
    <xf numFmtId="0" fontId="4" fillId="8" borderId="17"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19"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4" fillId="8" borderId="20"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8" borderId="31" xfId="0" applyFont="1" applyFill="1" applyBorder="1" applyAlignment="1">
      <alignment horizontal="left" vertical="center" wrapText="1"/>
    </xf>
    <xf numFmtId="0" fontId="16" fillId="0" borderId="38"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4" fillId="8" borderId="33" xfId="0" applyFont="1" applyFill="1" applyBorder="1" applyAlignment="1">
      <alignment horizontal="left" vertical="center" wrapText="1"/>
    </xf>
    <xf numFmtId="0" fontId="4" fillId="8" borderId="25" xfId="0" applyFont="1" applyFill="1" applyBorder="1" applyAlignment="1">
      <alignment horizontal="left" vertical="center" wrapText="1"/>
    </xf>
    <xf numFmtId="0" fontId="4" fillId="8" borderId="39" xfId="0" applyFont="1" applyFill="1" applyBorder="1" applyAlignment="1">
      <alignment horizontal="left" vertical="center" wrapText="1"/>
    </xf>
    <xf numFmtId="0" fontId="17" fillId="0" borderId="22"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6" xfId="0" applyFont="1" applyBorder="1" applyAlignment="1">
      <alignment horizontal="center" vertical="center" wrapText="1"/>
    </xf>
    <xf numFmtId="0" fontId="18" fillId="0" borderId="43" xfId="0" applyFont="1" applyBorder="1" applyAlignment="1">
      <alignment vertical="center" wrapText="1"/>
    </xf>
    <xf numFmtId="0" fontId="3" fillId="0" borderId="13" xfId="0" applyFont="1" applyBorder="1" applyAlignment="1">
      <alignment horizontal="justify" vertical="center" wrapText="1"/>
    </xf>
  </cellXfs>
  <cellStyles count="2">
    <cellStyle name="Normal" xfId="0" builtinId="0"/>
    <cellStyle name="Porcentaje" xfId="1" builtinId="5"/>
  </cellStyles>
  <dxfs count="4">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AD3232"/>
      <color rgb="FFFF7C80"/>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714375</xdr:colOff>
      <xdr:row>0</xdr:row>
      <xdr:rowOff>66675</xdr:rowOff>
    </xdr:from>
    <xdr:to>
      <xdr:col>1</xdr:col>
      <xdr:colOff>28575</xdr:colOff>
      <xdr:row>1</xdr:row>
      <xdr:rowOff>273504</xdr:rowOff>
    </xdr:to>
    <xdr:pic>
      <xdr:nvPicPr>
        <xdr:cNvPr id="3" name="Picture 8" descr="escud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66675"/>
          <a:ext cx="1152525" cy="7307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480216</xdr:colOff>
      <xdr:row>0</xdr:row>
      <xdr:rowOff>71701</xdr:rowOff>
    </xdr:from>
    <xdr:to>
      <xdr:col>2</xdr:col>
      <xdr:colOff>345279</xdr:colOff>
      <xdr:row>1</xdr:row>
      <xdr:rowOff>321468</xdr:rowOff>
    </xdr:to>
    <xdr:pic>
      <xdr:nvPicPr>
        <xdr:cNvPr id="2" name="Picture 8" descr="escud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0216" y="71701"/>
          <a:ext cx="1008063" cy="773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5"/>
  <sheetViews>
    <sheetView topLeftCell="R1" workbookViewId="0">
      <selection activeCell="U10" sqref="U10:U11"/>
    </sheetView>
  </sheetViews>
  <sheetFormatPr baseColWidth="10" defaultRowHeight="15" x14ac:dyDescent="0.25"/>
  <cols>
    <col min="1" max="1" width="31" customWidth="1"/>
    <col min="4" max="4" width="33.5703125" customWidth="1"/>
    <col min="5" max="5" width="23" customWidth="1"/>
    <col min="6" max="6" width="19.140625" customWidth="1"/>
    <col min="17" max="17" width="10.42578125" customWidth="1"/>
    <col min="18" max="18" width="7" customWidth="1"/>
    <col min="19" max="19" width="19.28515625" customWidth="1"/>
    <col min="20" max="20" width="18.7109375" customWidth="1"/>
    <col min="23" max="23" width="15.28515625" customWidth="1"/>
    <col min="24" max="24" width="14.5703125" customWidth="1"/>
    <col min="37" max="37" width="27.28515625" customWidth="1"/>
    <col min="38" max="38" width="12.7109375" customWidth="1"/>
  </cols>
  <sheetData>
    <row r="1" spans="1:38" ht="40.5" customHeight="1" x14ac:dyDescent="0.25">
      <c r="A1" s="78"/>
      <c r="B1" s="78"/>
      <c r="C1" s="97" t="s">
        <v>36</v>
      </c>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9"/>
      <c r="AJ1" s="107" t="s">
        <v>31</v>
      </c>
      <c r="AK1" s="108"/>
      <c r="AL1" s="12" t="s">
        <v>35</v>
      </c>
    </row>
    <row r="2" spans="1:38" ht="40.5" customHeight="1" x14ac:dyDescent="0.25">
      <c r="A2" s="78"/>
      <c r="B2" s="78"/>
      <c r="C2" s="100"/>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2"/>
      <c r="AJ2" s="107" t="s">
        <v>32</v>
      </c>
      <c r="AK2" s="108"/>
      <c r="AL2" s="12" t="s">
        <v>34</v>
      </c>
    </row>
    <row r="3" spans="1:38" x14ac:dyDescent="0.25">
      <c r="A3" s="79" t="s">
        <v>30</v>
      </c>
      <c r="B3" s="80"/>
      <c r="C3" s="80"/>
      <c r="D3" s="80"/>
      <c r="E3" s="80"/>
      <c r="F3" s="80"/>
      <c r="G3" s="81"/>
      <c r="H3" s="82"/>
      <c r="I3" s="82"/>
      <c r="J3" s="82"/>
      <c r="K3" s="82"/>
      <c r="L3" s="82"/>
      <c r="M3" s="82"/>
      <c r="N3" s="82"/>
      <c r="O3" s="109"/>
      <c r="P3" s="109"/>
      <c r="Q3" s="109"/>
      <c r="R3" s="109"/>
      <c r="S3" s="109"/>
      <c r="T3" s="109"/>
      <c r="U3" s="109"/>
      <c r="V3" s="109"/>
      <c r="W3" s="109"/>
      <c r="X3" s="109"/>
      <c r="Y3" s="109"/>
      <c r="Z3" s="109"/>
      <c r="AA3" s="109"/>
      <c r="AB3" s="109"/>
      <c r="AC3" s="109"/>
      <c r="AD3" s="109"/>
      <c r="AE3" s="109"/>
      <c r="AF3" s="109"/>
      <c r="AG3" s="109"/>
      <c r="AH3" s="109"/>
      <c r="AI3" s="109"/>
      <c r="AJ3" s="109"/>
      <c r="AK3" s="109"/>
      <c r="AL3" s="110"/>
    </row>
    <row r="4" spans="1:38" x14ac:dyDescent="0.25">
      <c r="A4" s="83" t="s">
        <v>14</v>
      </c>
      <c r="B4" s="84"/>
      <c r="C4" s="85"/>
      <c r="D4" s="86"/>
      <c r="E4" s="78" t="s">
        <v>10</v>
      </c>
      <c r="F4" s="78"/>
      <c r="G4" s="78"/>
      <c r="H4" s="85"/>
      <c r="I4" s="125"/>
      <c r="J4" s="125"/>
      <c r="K4" s="125"/>
      <c r="L4" s="125"/>
      <c r="M4" s="125"/>
      <c r="N4" s="125"/>
      <c r="O4" s="111"/>
      <c r="P4" s="111"/>
      <c r="Q4" s="111"/>
      <c r="R4" s="111"/>
      <c r="S4" s="111"/>
      <c r="T4" s="111"/>
      <c r="U4" s="111"/>
      <c r="V4" s="111"/>
      <c r="W4" s="111"/>
      <c r="X4" s="111"/>
      <c r="Y4" s="111"/>
      <c r="Z4" s="111"/>
      <c r="AA4" s="111"/>
      <c r="AB4" s="111"/>
      <c r="AC4" s="111"/>
      <c r="AD4" s="111"/>
      <c r="AE4" s="111"/>
      <c r="AF4" s="111"/>
      <c r="AG4" s="111"/>
      <c r="AH4" s="111"/>
      <c r="AI4" s="111"/>
      <c r="AJ4" s="111"/>
      <c r="AK4" s="111"/>
      <c r="AL4" s="112"/>
    </row>
    <row r="5" spans="1:38" x14ac:dyDescent="0.25">
      <c r="A5" s="1">
        <v>1</v>
      </c>
      <c r="B5" s="2" t="s">
        <v>6</v>
      </c>
      <c r="C5" s="87"/>
      <c r="D5" s="88"/>
      <c r="E5" s="78" t="s">
        <v>11</v>
      </c>
      <c r="F5" s="78"/>
      <c r="G5" s="78"/>
      <c r="H5" s="87"/>
      <c r="I5" s="126"/>
      <c r="J5" s="126"/>
      <c r="K5" s="126"/>
      <c r="L5" s="126"/>
      <c r="M5" s="126"/>
      <c r="N5" s="126"/>
      <c r="O5" s="111"/>
      <c r="P5" s="111"/>
      <c r="Q5" s="111"/>
      <c r="R5" s="111"/>
      <c r="S5" s="111"/>
      <c r="T5" s="111"/>
      <c r="U5" s="111"/>
      <c r="V5" s="111"/>
      <c r="W5" s="111"/>
      <c r="X5" s="111"/>
      <c r="Y5" s="111"/>
      <c r="Z5" s="111"/>
      <c r="AA5" s="111"/>
      <c r="AB5" s="111"/>
      <c r="AC5" s="111"/>
      <c r="AD5" s="111"/>
      <c r="AE5" s="111"/>
      <c r="AF5" s="111"/>
      <c r="AG5" s="111"/>
      <c r="AH5" s="111"/>
      <c r="AI5" s="111"/>
      <c r="AJ5" s="111"/>
      <c r="AK5" s="111"/>
      <c r="AL5" s="112"/>
    </row>
    <row r="6" spans="1:38" ht="15" customHeight="1" x14ac:dyDescent="0.25">
      <c r="A6" s="3">
        <v>2</v>
      </c>
      <c r="B6" s="2" t="s">
        <v>7</v>
      </c>
      <c r="C6" s="87"/>
      <c r="D6" s="88"/>
      <c r="E6" s="78" t="s">
        <v>12</v>
      </c>
      <c r="F6" s="78"/>
      <c r="G6" s="78"/>
      <c r="H6" s="87"/>
      <c r="I6" s="126"/>
      <c r="J6" s="126"/>
      <c r="K6" s="126"/>
      <c r="L6" s="126"/>
      <c r="M6" s="126"/>
      <c r="N6" s="126"/>
      <c r="O6" s="111"/>
      <c r="P6" s="111"/>
      <c r="Q6" s="111"/>
      <c r="R6" s="111"/>
      <c r="S6" s="111"/>
      <c r="T6" s="111"/>
      <c r="U6" s="111"/>
      <c r="V6" s="111"/>
      <c r="W6" s="111"/>
      <c r="X6" s="111"/>
      <c r="Y6" s="111"/>
      <c r="Z6" s="111"/>
      <c r="AA6" s="111"/>
      <c r="AB6" s="111"/>
      <c r="AC6" s="111"/>
      <c r="AD6" s="111"/>
      <c r="AE6" s="111"/>
      <c r="AF6" s="111"/>
      <c r="AG6" s="111"/>
      <c r="AH6" s="111"/>
      <c r="AI6" s="111"/>
      <c r="AJ6" s="111"/>
      <c r="AK6" s="111"/>
      <c r="AL6" s="112"/>
    </row>
    <row r="7" spans="1:38" x14ac:dyDescent="0.25">
      <c r="A7" s="4">
        <v>3</v>
      </c>
      <c r="B7" s="2" t="s">
        <v>8</v>
      </c>
      <c r="C7" s="89"/>
      <c r="D7" s="90"/>
      <c r="E7" s="78" t="s">
        <v>13</v>
      </c>
      <c r="F7" s="78"/>
      <c r="G7" s="78"/>
      <c r="H7" s="89"/>
      <c r="I7" s="127"/>
      <c r="J7" s="127"/>
      <c r="K7" s="127"/>
      <c r="L7" s="127"/>
      <c r="M7" s="127"/>
      <c r="N7" s="127"/>
      <c r="O7" s="111"/>
      <c r="P7" s="111"/>
      <c r="Q7" s="111"/>
      <c r="R7" s="111"/>
      <c r="S7" s="111"/>
      <c r="T7" s="111"/>
      <c r="U7" s="111"/>
      <c r="V7" s="111"/>
      <c r="W7" s="111"/>
      <c r="X7" s="111"/>
      <c r="Y7" s="111"/>
      <c r="Z7" s="111"/>
      <c r="AA7" s="111"/>
      <c r="AB7" s="111"/>
      <c r="AC7" s="111"/>
      <c r="AD7" s="111"/>
      <c r="AE7" s="111"/>
      <c r="AF7" s="111"/>
      <c r="AG7" s="111"/>
      <c r="AH7" s="111"/>
      <c r="AI7" s="111"/>
      <c r="AJ7" s="111"/>
      <c r="AK7" s="111"/>
      <c r="AL7" s="112"/>
    </row>
    <row r="8" spans="1:38" ht="15" customHeight="1" x14ac:dyDescent="0.25">
      <c r="A8" s="91" t="s">
        <v>33</v>
      </c>
      <c r="B8" s="92"/>
      <c r="C8" s="92"/>
      <c r="D8" s="92"/>
      <c r="E8" s="92"/>
      <c r="F8" s="92"/>
      <c r="G8" s="92"/>
      <c r="H8" s="92"/>
      <c r="I8" s="92"/>
      <c r="J8" s="92"/>
      <c r="K8" s="93"/>
      <c r="L8" s="75" t="s">
        <v>21</v>
      </c>
      <c r="M8" s="75"/>
      <c r="N8" s="75"/>
      <c r="O8" s="111"/>
      <c r="P8" s="111"/>
      <c r="Q8" s="111"/>
      <c r="R8" s="111"/>
      <c r="S8" s="111"/>
      <c r="T8" s="111"/>
      <c r="U8" s="111"/>
      <c r="V8" s="111"/>
      <c r="W8" s="111"/>
      <c r="X8" s="111"/>
      <c r="Y8" s="111"/>
      <c r="Z8" s="111"/>
      <c r="AA8" s="111"/>
      <c r="AB8" s="111"/>
      <c r="AC8" s="111"/>
      <c r="AD8" s="111"/>
      <c r="AE8" s="111"/>
      <c r="AF8" s="111"/>
      <c r="AG8" s="111"/>
      <c r="AH8" s="111"/>
      <c r="AI8" s="111"/>
      <c r="AJ8" s="111"/>
      <c r="AK8" s="111"/>
      <c r="AL8" s="112"/>
    </row>
    <row r="9" spans="1:38" x14ac:dyDescent="0.25">
      <c r="A9" s="94"/>
      <c r="B9" s="95"/>
      <c r="C9" s="95"/>
      <c r="D9" s="95"/>
      <c r="E9" s="95"/>
      <c r="F9" s="95"/>
      <c r="G9" s="95"/>
      <c r="H9" s="95"/>
      <c r="I9" s="95"/>
      <c r="J9" s="95"/>
      <c r="K9" s="96"/>
      <c r="L9" s="75"/>
      <c r="M9" s="75"/>
      <c r="N9" s="75"/>
      <c r="O9" s="113"/>
      <c r="P9" s="113"/>
      <c r="Q9" s="113"/>
      <c r="R9" s="113"/>
      <c r="S9" s="113"/>
      <c r="T9" s="113"/>
      <c r="U9" s="113"/>
      <c r="V9" s="113"/>
      <c r="W9" s="113"/>
      <c r="X9" s="113"/>
      <c r="Y9" s="113"/>
      <c r="Z9" s="113"/>
      <c r="AA9" s="113"/>
      <c r="AB9" s="113"/>
      <c r="AC9" s="113"/>
      <c r="AD9" s="113"/>
      <c r="AE9" s="113"/>
      <c r="AF9" s="113"/>
      <c r="AG9" s="113"/>
      <c r="AH9" s="113"/>
      <c r="AI9" s="113"/>
      <c r="AJ9" s="113"/>
      <c r="AK9" s="113"/>
      <c r="AL9" s="114"/>
    </row>
    <row r="10" spans="1:38" ht="33.75" customHeight="1" x14ac:dyDescent="0.25">
      <c r="A10" s="103" t="s">
        <v>37</v>
      </c>
      <c r="B10" s="106" t="s">
        <v>24</v>
      </c>
      <c r="C10" s="106"/>
      <c r="D10" s="106"/>
      <c r="E10" s="121" t="s">
        <v>25</v>
      </c>
      <c r="F10" s="103" t="s">
        <v>38</v>
      </c>
      <c r="G10" s="122" t="s">
        <v>0</v>
      </c>
      <c r="H10" s="123"/>
      <c r="I10" s="123"/>
      <c r="J10" s="124"/>
      <c r="K10" s="105" t="s">
        <v>9</v>
      </c>
      <c r="L10" s="106" t="s">
        <v>5</v>
      </c>
      <c r="M10" s="106"/>
      <c r="N10" s="106"/>
      <c r="O10" s="75" t="s">
        <v>16</v>
      </c>
      <c r="P10" s="75"/>
      <c r="Q10" s="75" t="s">
        <v>17</v>
      </c>
      <c r="R10" s="117"/>
      <c r="S10" s="75" t="s">
        <v>27</v>
      </c>
      <c r="T10" s="117"/>
      <c r="U10" s="103" t="s">
        <v>39</v>
      </c>
      <c r="V10" s="116" t="s">
        <v>18</v>
      </c>
      <c r="W10" s="75" t="s">
        <v>19</v>
      </c>
      <c r="X10" s="75" t="s">
        <v>15</v>
      </c>
      <c r="Y10" s="75" t="s">
        <v>20</v>
      </c>
      <c r="Z10" s="75" t="s">
        <v>28</v>
      </c>
      <c r="AA10" s="75"/>
      <c r="AB10" s="75"/>
      <c r="AC10" s="75"/>
      <c r="AD10" s="75" t="s">
        <v>22</v>
      </c>
      <c r="AE10" s="117"/>
      <c r="AF10" s="75" t="s">
        <v>29</v>
      </c>
      <c r="AG10" s="75"/>
      <c r="AH10" s="75"/>
      <c r="AI10" s="75"/>
      <c r="AJ10" s="75" t="s">
        <v>23</v>
      </c>
      <c r="AK10" s="75"/>
      <c r="AL10" s="75" t="s">
        <v>26</v>
      </c>
    </row>
    <row r="11" spans="1:38" ht="26.25" customHeight="1" x14ac:dyDescent="0.25">
      <c r="A11" s="104"/>
      <c r="B11" s="106"/>
      <c r="C11" s="106"/>
      <c r="D11" s="106"/>
      <c r="E11" s="82"/>
      <c r="F11" s="104"/>
      <c r="G11" s="16" t="s">
        <v>1</v>
      </c>
      <c r="H11" s="16" t="s">
        <v>2</v>
      </c>
      <c r="I11" s="5" t="s">
        <v>3</v>
      </c>
      <c r="J11" s="16" t="s">
        <v>4</v>
      </c>
      <c r="K11" s="104"/>
      <c r="L11" s="106"/>
      <c r="M11" s="106"/>
      <c r="N11" s="106"/>
      <c r="O11" s="75"/>
      <c r="P11" s="75"/>
      <c r="Q11" s="117"/>
      <c r="R11" s="117"/>
      <c r="S11" s="117"/>
      <c r="T11" s="117"/>
      <c r="U11" s="115"/>
      <c r="V11" s="116"/>
      <c r="W11" s="75"/>
      <c r="X11" s="75"/>
      <c r="Y11" s="75"/>
      <c r="Z11" s="75"/>
      <c r="AA11" s="75"/>
      <c r="AB11" s="75"/>
      <c r="AC11" s="75"/>
      <c r="AD11" s="117"/>
      <c r="AE11" s="117"/>
      <c r="AF11" s="75"/>
      <c r="AG11" s="75"/>
      <c r="AH11" s="75"/>
      <c r="AI11" s="75"/>
      <c r="AJ11" s="75"/>
      <c r="AK11" s="75"/>
      <c r="AL11" s="75"/>
    </row>
    <row r="12" spans="1:38" ht="18.75" customHeight="1" x14ac:dyDescent="0.25">
      <c r="A12" s="13"/>
      <c r="B12" s="70"/>
      <c r="C12" s="71"/>
      <c r="D12" s="72"/>
      <c r="E12" s="15"/>
      <c r="F12" s="15"/>
      <c r="G12" s="2"/>
      <c r="H12" s="6"/>
      <c r="I12" s="2"/>
      <c r="J12" s="2"/>
      <c r="K12" s="6"/>
      <c r="L12" s="128"/>
      <c r="M12" s="129"/>
      <c r="N12" s="130"/>
      <c r="O12" s="76"/>
      <c r="P12" s="77"/>
      <c r="Q12" s="76"/>
      <c r="R12" s="77"/>
      <c r="S12" s="70"/>
      <c r="T12" s="72"/>
      <c r="U12" s="14"/>
      <c r="V12" s="6"/>
      <c r="W12" s="6" t="str">
        <f>IF(V12=1,"0%",IF(V12=2,"50%",IF(V12=3,"100%","Null")))</f>
        <v>Null</v>
      </c>
      <c r="X12" s="7" t="b">
        <f>IF(V12=1,0,IF(V12=2,U12/2,IF(V12=3,U12)))</f>
        <v>0</v>
      </c>
      <c r="Y12" s="17" t="e">
        <f>(W12)/1</f>
        <v>#VALUE!</v>
      </c>
      <c r="Z12" s="70"/>
      <c r="AA12" s="71"/>
      <c r="AB12" s="71"/>
      <c r="AC12" s="72"/>
      <c r="AD12" s="70"/>
      <c r="AE12" s="72"/>
      <c r="AF12" s="70"/>
      <c r="AG12" s="71"/>
      <c r="AH12" s="71"/>
      <c r="AI12" s="72"/>
      <c r="AJ12" s="73"/>
      <c r="AK12" s="74"/>
      <c r="AL12" s="8"/>
    </row>
    <row r="13" spans="1:38" ht="17.25" customHeight="1" x14ac:dyDescent="0.25">
      <c r="A13" s="13"/>
      <c r="B13" s="70"/>
      <c r="C13" s="71"/>
      <c r="D13" s="72"/>
      <c r="E13" s="15"/>
      <c r="F13" s="15"/>
      <c r="G13" s="2"/>
      <c r="H13" s="6"/>
      <c r="I13" s="2"/>
      <c r="J13" s="2"/>
      <c r="K13" s="6"/>
      <c r="L13" s="70"/>
      <c r="M13" s="71"/>
      <c r="N13" s="72"/>
      <c r="O13" s="76"/>
      <c r="P13" s="77"/>
      <c r="Q13" s="76"/>
      <c r="R13" s="77"/>
      <c r="S13" s="70"/>
      <c r="T13" s="72"/>
      <c r="U13" s="14"/>
      <c r="V13" s="6"/>
      <c r="W13" s="6" t="str">
        <f t="shared" ref="W13:W16" si="0">IF(V13=1,"0%",IF(V13=2,"50%",IF(V13=3,"100%","Null")))</f>
        <v>Null</v>
      </c>
      <c r="X13" s="7" t="b">
        <f t="shared" ref="X13:X21" si="1">IF(V13=1,0,IF(V13=2,U13/2,IF(V13=3,U13)))</f>
        <v>0</v>
      </c>
      <c r="Y13" s="17" t="e">
        <f t="shared" ref="Y13:Y21" si="2">(W13)/1</f>
        <v>#VALUE!</v>
      </c>
      <c r="Z13" s="70"/>
      <c r="AA13" s="71"/>
      <c r="AB13" s="71"/>
      <c r="AC13" s="72"/>
      <c r="AD13" s="70"/>
      <c r="AE13" s="72"/>
      <c r="AF13" s="70"/>
      <c r="AG13" s="71"/>
      <c r="AH13" s="71"/>
      <c r="AI13" s="72"/>
      <c r="AJ13" s="73"/>
      <c r="AK13" s="74"/>
      <c r="AL13" s="8"/>
    </row>
    <row r="14" spans="1:38" ht="20.25" customHeight="1" x14ac:dyDescent="0.25">
      <c r="A14" s="13"/>
      <c r="B14" s="70"/>
      <c r="C14" s="71"/>
      <c r="D14" s="72"/>
      <c r="E14" s="15"/>
      <c r="F14" s="15"/>
      <c r="G14" s="2"/>
      <c r="H14" s="6"/>
      <c r="I14" s="2"/>
      <c r="J14" s="2"/>
      <c r="K14" s="6"/>
      <c r="L14" s="70"/>
      <c r="M14" s="71"/>
      <c r="N14" s="72"/>
      <c r="O14" s="76"/>
      <c r="P14" s="77"/>
      <c r="Q14" s="76"/>
      <c r="R14" s="77"/>
      <c r="S14" s="70"/>
      <c r="T14" s="72"/>
      <c r="U14" s="14"/>
      <c r="V14" s="6"/>
      <c r="W14" s="6" t="str">
        <f t="shared" si="0"/>
        <v>Null</v>
      </c>
      <c r="X14" s="7" t="b">
        <f t="shared" si="1"/>
        <v>0</v>
      </c>
      <c r="Y14" s="17" t="e">
        <f t="shared" si="2"/>
        <v>#VALUE!</v>
      </c>
      <c r="Z14" s="70"/>
      <c r="AA14" s="71"/>
      <c r="AB14" s="71"/>
      <c r="AC14" s="72"/>
      <c r="AD14" s="70"/>
      <c r="AE14" s="72"/>
      <c r="AF14" s="70"/>
      <c r="AG14" s="71"/>
      <c r="AH14" s="71"/>
      <c r="AI14" s="72"/>
      <c r="AJ14" s="73"/>
      <c r="AK14" s="74"/>
      <c r="AL14" s="8"/>
    </row>
    <row r="15" spans="1:38" ht="19.5" customHeight="1" x14ac:dyDescent="0.25">
      <c r="A15" s="13"/>
      <c r="B15" s="70"/>
      <c r="C15" s="71"/>
      <c r="D15" s="72"/>
      <c r="E15" s="15"/>
      <c r="F15" s="15"/>
      <c r="G15" s="2"/>
      <c r="H15" s="6"/>
      <c r="I15" s="2"/>
      <c r="J15" s="2"/>
      <c r="K15" s="6"/>
      <c r="L15" s="70"/>
      <c r="M15" s="71"/>
      <c r="N15" s="72"/>
      <c r="O15" s="76"/>
      <c r="P15" s="77"/>
      <c r="Q15" s="76"/>
      <c r="R15" s="77"/>
      <c r="S15" s="70"/>
      <c r="T15" s="72"/>
      <c r="U15" s="14"/>
      <c r="V15" s="6"/>
      <c r="W15" s="9" t="str">
        <f t="shared" si="0"/>
        <v>Null</v>
      </c>
      <c r="X15" s="7" t="b">
        <f t="shared" si="1"/>
        <v>0</v>
      </c>
      <c r="Y15" s="17" t="e">
        <f t="shared" si="2"/>
        <v>#VALUE!</v>
      </c>
      <c r="Z15" s="70"/>
      <c r="AA15" s="71"/>
      <c r="AB15" s="71"/>
      <c r="AC15" s="72"/>
      <c r="AD15" s="70"/>
      <c r="AE15" s="72"/>
      <c r="AF15" s="70"/>
      <c r="AG15" s="71"/>
      <c r="AH15" s="71"/>
      <c r="AI15" s="72"/>
      <c r="AJ15" s="73"/>
      <c r="AK15" s="74"/>
      <c r="AL15" s="8"/>
    </row>
    <row r="16" spans="1:38" ht="18" customHeight="1" x14ac:dyDescent="0.25">
      <c r="A16" s="13"/>
      <c r="B16" s="70"/>
      <c r="C16" s="71"/>
      <c r="D16" s="72"/>
      <c r="E16" s="15"/>
      <c r="F16" s="15"/>
      <c r="G16" s="2"/>
      <c r="H16" s="6"/>
      <c r="I16" s="2"/>
      <c r="J16" s="2"/>
      <c r="K16" s="6"/>
      <c r="L16" s="118"/>
      <c r="M16" s="119"/>
      <c r="N16" s="120"/>
      <c r="O16" s="76"/>
      <c r="P16" s="77"/>
      <c r="Q16" s="76"/>
      <c r="R16" s="77"/>
      <c r="S16" s="70"/>
      <c r="T16" s="72"/>
      <c r="U16" s="14"/>
      <c r="V16" s="6"/>
      <c r="W16" s="9" t="str">
        <f t="shared" si="0"/>
        <v>Null</v>
      </c>
      <c r="X16" s="7" t="b">
        <f t="shared" si="1"/>
        <v>0</v>
      </c>
      <c r="Y16" s="17" t="e">
        <f t="shared" si="2"/>
        <v>#VALUE!</v>
      </c>
      <c r="Z16" s="70"/>
      <c r="AA16" s="71"/>
      <c r="AB16" s="71"/>
      <c r="AC16" s="72"/>
      <c r="AD16" s="70"/>
      <c r="AE16" s="72"/>
      <c r="AF16" s="70"/>
      <c r="AG16" s="71"/>
      <c r="AH16" s="71"/>
      <c r="AI16" s="72"/>
      <c r="AJ16" s="73"/>
      <c r="AK16" s="74"/>
      <c r="AL16" s="8"/>
    </row>
    <row r="17" spans="1:38" ht="18.75" customHeight="1" x14ac:dyDescent="0.25">
      <c r="A17" s="13"/>
      <c r="B17" s="70"/>
      <c r="C17" s="71"/>
      <c r="D17" s="72"/>
      <c r="E17" s="13"/>
      <c r="F17" s="13"/>
      <c r="G17" s="2"/>
      <c r="H17" s="6"/>
      <c r="I17" s="2"/>
      <c r="J17" s="2"/>
      <c r="K17" s="6"/>
      <c r="L17" s="70"/>
      <c r="M17" s="71"/>
      <c r="N17" s="72"/>
      <c r="O17" s="76"/>
      <c r="P17" s="77"/>
      <c r="Q17" s="76"/>
      <c r="R17" s="77"/>
      <c r="S17" s="70"/>
      <c r="T17" s="72"/>
      <c r="U17" s="14"/>
      <c r="V17" s="6"/>
      <c r="W17" s="6" t="str">
        <f>IF(V17=1,"0%",IF(V17=2,"50%",IF(V17=3,"100%","Null")))</f>
        <v>Null</v>
      </c>
      <c r="X17" s="7" t="b">
        <f t="shared" si="1"/>
        <v>0</v>
      </c>
      <c r="Y17" s="17" t="e">
        <f t="shared" si="2"/>
        <v>#VALUE!</v>
      </c>
      <c r="Z17" s="70"/>
      <c r="AA17" s="71"/>
      <c r="AB17" s="71"/>
      <c r="AC17" s="72"/>
      <c r="AD17" s="70"/>
      <c r="AE17" s="72"/>
      <c r="AF17" s="70"/>
      <c r="AG17" s="71"/>
      <c r="AH17" s="71"/>
      <c r="AI17" s="72"/>
      <c r="AJ17" s="73"/>
      <c r="AK17" s="74"/>
      <c r="AL17" s="8"/>
    </row>
    <row r="18" spans="1:38" ht="16.5" customHeight="1" x14ac:dyDescent="0.25">
      <c r="A18" s="13"/>
      <c r="B18" s="70"/>
      <c r="C18" s="71"/>
      <c r="D18" s="72"/>
      <c r="E18" s="13"/>
      <c r="F18" s="13"/>
      <c r="G18" s="2"/>
      <c r="H18" s="6"/>
      <c r="I18" s="2"/>
      <c r="J18" s="2"/>
      <c r="K18" s="6"/>
      <c r="L18" s="70"/>
      <c r="M18" s="71"/>
      <c r="N18" s="72"/>
      <c r="O18" s="76"/>
      <c r="P18" s="77"/>
      <c r="Q18" s="76"/>
      <c r="R18" s="77"/>
      <c r="S18" s="70"/>
      <c r="T18" s="72"/>
      <c r="U18" s="14"/>
      <c r="V18" s="6"/>
      <c r="W18" s="6" t="str">
        <f t="shared" ref="W18:W21" si="3">IF(V18=1,"0%",IF(V18=2,"50%",IF(V18=3,"100%","Null")))</f>
        <v>Null</v>
      </c>
      <c r="X18" s="7" t="b">
        <f t="shared" si="1"/>
        <v>0</v>
      </c>
      <c r="Y18" s="17" t="e">
        <f t="shared" si="2"/>
        <v>#VALUE!</v>
      </c>
      <c r="Z18" s="70"/>
      <c r="AA18" s="71"/>
      <c r="AB18" s="71"/>
      <c r="AC18" s="72"/>
      <c r="AD18" s="70"/>
      <c r="AE18" s="72"/>
      <c r="AF18" s="70"/>
      <c r="AG18" s="71"/>
      <c r="AH18" s="71"/>
      <c r="AI18" s="72"/>
      <c r="AJ18" s="73"/>
      <c r="AK18" s="74"/>
      <c r="AL18" s="8"/>
    </row>
    <row r="19" spans="1:38" ht="20.25" customHeight="1" x14ac:dyDescent="0.25">
      <c r="A19" s="13"/>
      <c r="B19" s="70"/>
      <c r="C19" s="71"/>
      <c r="D19" s="72"/>
      <c r="E19" s="13"/>
      <c r="F19" s="13"/>
      <c r="G19" s="2"/>
      <c r="H19" s="6"/>
      <c r="I19" s="2"/>
      <c r="J19" s="2"/>
      <c r="K19" s="6"/>
      <c r="L19" s="70"/>
      <c r="M19" s="71"/>
      <c r="N19" s="72"/>
      <c r="O19" s="76"/>
      <c r="P19" s="77"/>
      <c r="Q19" s="76"/>
      <c r="R19" s="77"/>
      <c r="S19" s="70"/>
      <c r="T19" s="72"/>
      <c r="U19" s="14"/>
      <c r="V19" s="6"/>
      <c r="W19" s="6" t="str">
        <f t="shared" si="3"/>
        <v>Null</v>
      </c>
      <c r="X19" s="7" t="b">
        <f t="shared" si="1"/>
        <v>0</v>
      </c>
      <c r="Y19" s="17" t="e">
        <f t="shared" si="2"/>
        <v>#VALUE!</v>
      </c>
      <c r="Z19" s="70"/>
      <c r="AA19" s="71"/>
      <c r="AB19" s="71"/>
      <c r="AC19" s="72"/>
      <c r="AD19" s="70"/>
      <c r="AE19" s="72"/>
      <c r="AF19" s="70"/>
      <c r="AG19" s="71"/>
      <c r="AH19" s="71"/>
      <c r="AI19" s="72"/>
      <c r="AJ19" s="73"/>
      <c r="AK19" s="74"/>
      <c r="AL19" s="8"/>
    </row>
    <row r="20" spans="1:38" ht="19.5" customHeight="1" x14ac:dyDescent="0.25">
      <c r="A20" s="13"/>
      <c r="B20" s="70"/>
      <c r="C20" s="71"/>
      <c r="D20" s="72"/>
      <c r="E20" s="13"/>
      <c r="F20" s="13"/>
      <c r="G20" s="2"/>
      <c r="H20" s="2"/>
      <c r="I20" s="6"/>
      <c r="J20" s="2"/>
      <c r="K20" s="6"/>
      <c r="L20" s="70"/>
      <c r="M20" s="71"/>
      <c r="N20" s="72"/>
      <c r="O20" s="76"/>
      <c r="P20" s="77"/>
      <c r="Q20" s="76"/>
      <c r="R20" s="77"/>
      <c r="S20" s="70"/>
      <c r="T20" s="72"/>
      <c r="U20" s="14"/>
      <c r="V20" s="6"/>
      <c r="W20" s="6" t="str">
        <f t="shared" si="3"/>
        <v>Null</v>
      </c>
      <c r="X20" s="7" t="b">
        <f t="shared" si="1"/>
        <v>0</v>
      </c>
      <c r="Y20" s="17" t="e">
        <f t="shared" si="2"/>
        <v>#VALUE!</v>
      </c>
      <c r="Z20" s="70"/>
      <c r="AA20" s="71"/>
      <c r="AB20" s="71"/>
      <c r="AC20" s="72"/>
      <c r="AD20" s="70"/>
      <c r="AE20" s="72"/>
      <c r="AF20" s="70"/>
      <c r="AG20" s="71"/>
      <c r="AH20" s="71"/>
      <c r="AI20" s="72"/>
      <c r="AJ20" s="73"/>
      <c r="AK20" s="74"/>
      <c r="AL20" s="8"/>
    </row>
    <row r="21" spans="1:38" ht="19.5" customHeight="1" x14ac:dyDescent="0.25">
      <c r="A21" s="13"/>
      <c r="B21" s="70"/>
      <c r="C21" s="71"/>
      <c r="D21" s="72"/>
      <c r="E21" s="13"/>
      <c r="F21" s="13"/>
      <c r="G21" s="2"/>
      <c r="H21" s="6"/>
      <c r="I21" s="2"/>
      <c r="J21" s="2"/>
      <c r="K21" s="6"/>
      <c r="L21" s="70"/>
      <c r="M21" s="71"/>
      <c r="N21" s="72"/>
      <c r="O21" s="76"/>
      <c r="P21" s="77"/>
      <c r="Q21" s="76"/>
      <c r="R21" s="77"/>
      <c r="S21" s="70"/>
      <c r="T21" s="72"/>
      <c r="U21" s="14"/>
      <c r="V21" s="6"/>
      <c r="W21" s="6" t="str">
        <f t="shared" si="3"/>
        <v>Null</v>
      </c>
      <c r="X21" s="7" t="b">
        <f t="shared" si="1"/>
        <v>0</v>
      </c>
      <c r="Y21" s="17" t="e">
        <f t="shared" si="2"/>
        <v>#VALUE!</v>
      </c>
      <c r="Z21" s="70"/>
      <c r="AA21" s="71"/>
      <c r="AB21" s="71"/>
      <c r="AC21" s="72"/>
      <c r="AD21" s="70"/>
      <c r="AE21" s="72"/>
      <c r="AF21" s="70"/>
      <c r="AG21" s="71"/>
      <c r="AH21" s="71"/>
      <c r="AI21" s="72"/>
      <c r="AJ21" s="73"/>
      <c r="AK21" s="74"/>
      <c r="AL21" s="8"/>
    </row>
    <row r="22" spans="1:38" ht="20.25" customHeight="1" x14ac:dyDescent="0.25">
      <c r="A22" s="10"/>
      <c r="B22" s="10"/>
      <c r="C22" s="10"/>
      <c r="D22" s="10"/>
      <c r="E22" s="10"/>
      <c r="F22" s="10"/>
      <c r="G22" s="10"/>
      <c r="H22" s="10"/>
      <c r="I22" s="10"/>
      <c r="J22" s="10"/>
      <c r="K22" s="10"/>
      <c r="L22" s="10"/>
      <c r="M22" s="10"/>
      <c r="N22" s="10"/>
      <c r="O22" s="10"/>
      <c r="P22" s="10"/>
      <c r="Q22" s="10"/>
      <c r="R22" s="10"/>
      <c r="S22" s="10"/>
      <c r="T22" s="10"/>
      <c r="U22" s="10"/>
      <c r="V22" s="10"/>
      <c r="W22" s="10"/>
      <c r="X22" s="18">
        <f>SUM(X12:X21)</f>
        <v>0</v>
      </c>
      <c r="Y22" s="10"/>
      <c r="Z22" s="11"/>
      <c r="AA22" s="11"/>
      <c r="AB22" s="11"/>
      <c r="AC22" s="11"/>
      <c r="AD22" s="10"/>
      <c r="AE22" s="10"/>
      <c r="AF22" s="10"/>
      <c r="AG22" s="10"/>
      <c r="AH22" s="10"/>
      <c r="AI22" s="10"/>
      <c r="AJ22" s="10"/>
      <c r="AK22" s="10"/>
      <c r="AL22" s="10"/>
    </row>
    <row r="23" spans="1:38" ht="80.25" customHeight="1" x14ac:dyDescent="0.25"/>
    <row r="24" spans="1:38" ht="69.75" customHeight="1" x14ac:dyDescent="0.25"/>
    <row r="25" spans="1:38" ht="77.25" customHeight="1" x14ac:dyDescent="0.25"/>
    <row r="26" spans="1:38" ht="63.75" customHeight="1" x14ac:dyDescent="0.25"/>
    <row r="27" spans="1:38" ht="53.25" customHeight="1" x14ac:dyDescent="0.25"/>
    <row r="28" spans="1:38" ht="95.25" customHeight="1" x14ac:dyDescent="0.25"/>
    <row r="29" spans="1:38" ht="78.75" customHeight="1" x14ac:dyDescent="0.25"/>
    <row r="30" spans="1:38" ht="25.5" customHeight="1" x14ac:dyDescent="0.25"/>
    <row r="31" spans="1:38" ht="25.5" customHeight="1" x14ac:dyDescent="0.25"/>
    <row r="32" spans="1:38" ht="31.5" customHeight="1" x14ac:dyDescent="0.25"/>
    <row r="33" ht="21" customHeight="1" x14ac:dyDescent="0.25"/>
    <row r="34" ht="21" customHeight="1" x14ac:dyDescent="0.25"/>
    <row r="35" ht="20.25" customHeight="1" x14ac:dyDescent="0.25"/>
    <row r="36" ht="21.75" customHeight="1" x14ac:dyDescent="0.25"/>
    <row r="37" ht="17.25" customHeight="1" x14ac:dyDescent="0.25"/>
    <row r="38" ht="18" customHeight="1" x14ac:dyDescent="0.25"/>
    <row r="39" ht="18" customHeight="1" x14ac:dyDescent="0.25"/>
    <row r="40" ht="22.5" customHeight="1" x14ac:dyDescent="0.25"/>
    <row r="41" ht="21" customHeight="1" x14ac:dyDescent="0.25"/>
    <row r="42" ht="20.25" customHeight="1" x14ac:dyDescent="0.25"/>
    <row r="43" ht="19.5" customHeight="1" x14ac:dyDescent="0.25"/>
    <row r="44" ht="20.25" customHeight="1" x14ac:dyDescent="0.25"/>
    <row r="45" ht="21" customHeight="1" x14ac:dyDescent="0.25"/>
    <row r="46" ht="18" customHeight="1" x14ac:dyDescent="0.25"/>
    <row r="47" ht="19.5" customHeight="1" x14ac:dyDescent="0.25"/>
    <row r="48" ht="18" customHeight="1" x14ac:dyDescent="0.25"/>
    <row r="49" ht="27.75" customHeight="1" x14ac:dyDescent="0.25"/>
    <row r="50" ht="21.75" customHeight="1" x14ac:dyDescent="0.25"/>
    <row r="51" ht="24" customHeight="1" x14ac:dyDescent="0.25"/>
    <row r="52" ht="18" customHeight="1" x14ac:dyDescent="0.25"/>
    <row r="53" ht="21" customHeight="1" x14ac:dyDescent="0.25"/>
    <row r="54" ht="18.75" customHeight="1" x14ac:dyDescent="0.25"/>
    <row r="55" ht="24" customHeight="1" x14ac:dyDescent="0.25"/>
    <row r="56" ht="27" customHeight="1" x14ac:dyDescent="0.25"/>
    <row r="57" ht="25.5" customHeight="1" x14ac:dyDescent="0.25"/>
    <row r="58" ht="18" customHeight="1" x14ac:dyDescent="0.25"/>
    <row r="59" ht="18" customHeight="1" x14ac:dyDescent="0.25"/>
    <row r="60" ht="18.75" customHeight="1" x14ac:dyDescent="0.25"/>
    <row r="61" ht="15" customHeight="1" x14ac:dyDescent="0.25"/>
    <row r="62" ht="23.25" customHeight="1" x14ac:dyDescent="0.25"/>
    <row r="63" ht="21" customHeight="1" x14ac:dyDescent="0.25"/>
    <row r="64" ht="19.5" customHeight="1" x14ac:dyDescent="0.25"/>
    <row r="65" ht="17.25" customHeight="1" x14ac:dyDescent="0.25"/>
  </sheetData>
  <mergeCells count="126">
    <mergeCell ref="B20:D20"/>
    <mergeCell ref="L20:N20"/>
    <mergeCell ref="B21:D21"/>
    <mergeCell ref="L21:N21"/>
    <mergeCell ref="Q14:R14"/>
    <mergeCell ref="S14:T14"/>
    <mergeCell ref="H4:N7"/>
    <mergeCell ref="B12:D12"/>
    <mergeCell ref="L12:N12"/>
    <mergeCell ref="B13:D13"/>
    <mergeCell ref="L13:N13"/>
    <mergeCell ref="B14:D14"/>
    <mergeCell ref="L14:N14"/>
    <mergeCell ref="B15:D15"/>
    <mergeCell ref="L15:N15"/>
    <mergeCell ref="O13:P13"/>
    <mergeCell ref="Q13:R13"/>
    <mergeCell ref="S13:T13"/>
    <mergeCell ref="O12:P12"/>
    <mergeCell ref="Q12:R12"/>
    <mergeCell ref="S12:T12"/>
    <mergeCell ref="O10:P11"/>
    <mergeCell ref="Q10:R11"/>
    <mergeCell ref="S10:T11"/>
    <mergeCell ref="AJ1:AK1"/>
    <mergeCell ref="AJ2:AK2"/>
    <mergeCell ref="O3:AL9"/>
    <mergeCell ref="B17:D17"/>
    <mergeCell ref="L17:N17"/>
    <mergeCell ref="B18:D18"/>
    <mergeCell ref="L18:N18"/>
    <mergeCell ref="B19:D19"/>
    <mergeCell ref="L19:N19"/>
    <mergeCell ref="X10:X11"/>
    <mergeCell ref="U10:U11"/>
    <mergeCell ref="V10:V11"/>
    <mergeCell ref="W10:W11"/>
    <mergeCell ref="Y10:Y11"/>
    <mergeCell ref="Z10:AC11"/>
    <mergeCell ref="AD10:AE11"/>
    <mergeCell ref="AF10:AI11"/>
    <mergeCell ref="AJ10:AK11"/>
    <mergeCell ref="B16:D16"/>
    <mergeCell ref="L16:N16"/>
    <mergeCell ref="B10:D11"/>
    <mergeCell ref="E10:E11"/>
    <mergeCell ref="F10:F11"/>
    <mergeCell ref="G10:J10"/>
    <mergeCell ref="O14:P14"/>
    <mergeCell ref="A1:B2"/>
    <mergeCell ref="A3:G3"/>
    <mergeCell ref="H3:N3"/>
    <mergeCell ref="A4:B4"/>
    <mergeCell ref="C4:D7"/>
    <mergeCell ref="E4:G4"/>
    <mergeCell ref="E5:G5"/>
    <mergeCell ref="E6:G6"/>
    <mergeCell ref="E7:G7"/>
    <mergeCell ref="A8:K9"/>
    <mergeCell ref="L8:N9"/>
    <mergeCell ref="C1:AI2"/>
    <mergeCell ref="A10:A11"/>
    <mergeCell ref="K10:K11"/>
    <mergeCell ref="L10:N11"/>
    <mergeCell ref="Z14:AC14"/>
    <mergeCell ref="AD14:AE14"/>
    <mergeCell ref="AF14:AI14"/>
    <mergeCell ref="O17:P17"/>
    <mergeCell ref="Q17:R17"/>
    <mergeCell ref="S17:T17"/>
    <mergeCell ref="O16:P16"/>
    <mergeCell ref="Q15:R15"/>
    <mergeCell ref="S15:T15"/>
    <mergeCell ref="Q16:R16"/>
    <mergeCell ref="S16:T16"/>
    <mergeCell ref="O15:P15"/>
    <mergeCell ref="AJ20:AK20"/>
    <mergeCell ref="Z21:AC21"/>
    <mergeCell ref="AD21:AE21"/>
    <mergeCell ref="AF21:AI21"/>
    <mergeCell ref="AJ21:AK21"/>
    <mergeCell ref="O19:P19"/>
    <mergeCell ref="Q19:R19"/>
    <mergeCell ref="S19:T19"/>
    <mergeCell ref="Q18:R18"/>
    <mergeCell ref="S18:T18"/>
    <mergeCell ref="O18:P18"/>
    <mergeCell ref="O21:P21"/>
    <mergeCell ref="Q21:R21"/>
    <mergeCell ref="S21:T21"/>
    <mergeCell ref="Q20:R20"/>
    <mergeCell ref="S20:T20"/>
    <mergeCell ref="O20:P20"/>
    <mergeCell ref="Z20:AC20"/>
    <mergeCell ref="AD20:AE20"/>
    <mergeCell ref="AF20:AI20"/>
    <mergeCell ref="AL10:AL11"/>
    <mergeCell ref="Z12:AC12"/>
    <mergeCell ref="AD12:AE12"/>
    <mergeCell ref="AF12:AI12"/>
    <mergeCell ref="AJ12:AK12"/>
    <mergeCell ref="Z13:AC13"/>
    <mergeCell ref="AD13:AE13"/>
    <mergeCell ref="AF13:AI13"/>
    <mergeCell ref="AJ13:AK13"/>
    <mergeCell ref="AJ14:AK14"/>
    <mergeCell ref="Z15:AC15"/>
    <mergeCell ref="AD15:AE15"/>
    <mergeCell ref="AF15:AI15"/>
    <mergeCell ref="AJ15:AK15"/>
    <mergeCell ref="Z16:AC16"/>
    <mergeCell ref="AD16:AE16"/>
    <mergeCell ref="AF16:AI16"/>
    <mergeCell ref="AJ16:AK16"/>
    <mergeCell ref="Z17:AC17"/>
    <mergeCell ref="AD17:AE17"/>
    <mergeCell ref="AF17:AI17"/>
    <mergeCell ref="AJ17:AK17"/>
    <mergeCell ref="Z18:AC18"/>
    <mergeCell ref="AD18:AE18"/>
    <mergeCell ref="AF18:AI18"/>
    <mergeCell ref="AJ18:AK18"/>
    <mergeCell ref="Z19:AC19"/>
    <mergeCell ref="AD19:AE19"/>
    <mergeCell ref="AF19:AI19"/>
    <mergeCell ref="AJ19:AK19"/>
  </mergeCells>
  <conditionalFormatting sqref="Q12:Q13 O12:O15 Q15 B12:B21 G12:L21">
    <cfRule type="expression" priority="19">
      <formula>"si numero (1=0%); sino numero (2=50%); sino numero (3=100%)"</formula>
    </cfRule>
  </conditionalFormatting>
  <conditionalFormatting sqref="V12:W22">
    <cfRule type="colorScale" priority="18">
      <colorScale>
        <cfvo type="num" val="1"/>
        <cfvo type="num" val="2"/>
        <cfvo type="num" val="3"/>
        <color rgb="FFFF0000"/>
        <color rgb="FFFFFF00"/>
        <color rgb="FF00B050"/>
      </colorScale>
    </cfRule>
  </conditionalFormatting>
  <conditionalFormatting sqref="Q14">
    <cfRule type="expression" priority="17">
      <formula>"si numero (1=0%); sino numero (2=50%); sino numero (3=100%)"</formula>
    </cfRule>
  </conditionalFormatting>
  <conditionalFormatting sqref="O16">
    <cfRule type="expression" priority="16">
      <formula>"si numero (1=0%); sino numero (2=50%); sino numero (3=100%)"</formula>
    </cfRule>
  </conditionalFormatting>
  <conditionalFormatting sqref="O17">
    <cfRule type="expression" priority="15">
      <formula>"si numero (1=0%); sino numero (2=50%); sino numero (3=100%)"</formula>
    </cfRule>
  </conditionalFormatting>
  <conditionalFormatting sqref="O18">
    <cfRule type="expression" priority="14">
      <formula>"si numero (1=0%); sino numero (2=50%); sino numero (3=100%)"</formula>
    </cfRule>
  </conditionalFormatting>
  <conditionalFormatting sqref="O19">
    <cfRule type="expression" priority="13">
      <formula>"si numero (1=0%); sino numero (2=50%); sino numero (3=100%)"</formula>
    </cfRule>
  </conditionalFormatting>
  <conditionalFormatting sqref="O20">
    <cfRule type="expression" priority="12">
      <formula>"si numero (1=0%); sino numero (2=50%); sino numero (3=100%)"</formula>
    </cfRule>
  </conditionalFormatting>
  <conditionalFormatting sqref="O21">
    <cfRule type="expression" priority="11">
      <formula>"si numero (1=0%); sino numero (2=50%); sino numero (3=100%)"</formula>
    </cfRule>
  </conditionalFormatting>
  <conditionalFormatting sqref="Q16">
    <cfRule type="expression" priority="10">
      <formula>"si numero (1=0%); sino numero (2=50%); sino numero (3=100%)"</formula>
    </cfRule>
  </conditionalFormatting>
  <conditionalFormatting sqref="Q17">
    <cfRule type="expression" priority="9">
      <formula>"si numero (1=0%); sino numero (2=50%); sino numero (3=100%)"</formula>
    </cfRule>
  </conditionalFormatting>
  <conditionalFormatting sqref="Q18">
    <cfRule type="expression" priority="8">
      <formula>"si numero (1=0%); sino numero (2=50%); sino numero (3=100%)"</formula>
    </cfRule>
  </conditionalFormatting>
  <conditionalFormatting sqref="Q19">
    <cfRule type="expression" priority="7">
      <formula>"si numero (1=0%); sino numero (2=50%); sino numero (3=100%)"</formula>
    </cfRule>
  </conditionalFormatting>
  <conditionalFormatting sqref="Q20">
    <cfRule type="expression" priority="6">
      <formula>"si numero (1=0%); sino numero (2=50%); sino numero (3=100%)"</formula>
    </cfRule>
  </conditionalFormatting>
  <conditionalFormatting sqref="Q21">
    <cfRule type="expression" priority="5">
      <formula>"si numero (1=0%); sino numero (2=50%); sino numero (3=100%)"</formula>
    </cfRule>
  </conditionalFormatting>
  <conditionalFormatting sqref="AD12:AE21">
    <cfRule type="containsText" dxfId="3" priority="3" operator="containsText" text="SI">
      <formula>NOT(ISERROR(SEARCH("SI",AD12)))</formula>
    </cfRule>
    <cfRule type="containsText" dxfId="2" priority="4" operator="containsText" text="NO">
      <formula>NOT(ISERROR(SEARCH("NO",AD12)))</formula>
    </cfRule>
  </conditionalFormatting>
  <conditionalFormatting sqref="AJ12:AK21">
    <cfRule type="containsText" dxfId="1" priority="2" operator="containsText" text="NO">
      <formula>NOT(ISERROR(SEARCH("NO",AJ12)))</formula>
    </cfRule>
  </conditionalFormatting>
  <conditionalFormatting sqref="AJ12:AK21">
    <cfRule type="containsText" dxfId="0" priority="1" operator="containsText" text="SI">
      <formula>NOT(ISERROR(SEARCH("SI",AJ12)))</formula>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81"/>
  <sheetViews>
    <sheetView tabSelected="1" view="pageBreakPreview" topLeftCell="C1" zoomScale="110" zoomScaleNormal="90" zoomScaleSheetLayoutView="110" workbookViewId="0">
      <selection activeCell="D1" sqref="D1:K2"/>
    </sheetView>
  </sheetViews>
  <sheetFormatPr baseColWidth="10" defaultRowHeight="14.25" x14ac:dyDescent="0.2"/>
  <cols>
    <col min="1" max="1" width="9.140625" style="26" customWidth="1"/>
    <col min="2" max="2" width="8" style="26" customWidth="1"/>
    <col min="3" max="3" width="12.5703125" style="26" customWidth="1"/>
    <col min="4" max="4" width="47.5703125" style="26" customWidth="1"/>
    <col min="5" max="6" width="28.7109375" style="26" customWidth="1"/>
    <col min="7" max="7" width="5.42578125" style="28" customWidth="1"/>
    <col min="8" max="8" width="5.7109375" style="28" customWidth="1"/>
    <col min="9" max="9" width="28.7109375" style="26" customWidth="1"/>
    <col min="10" max="10" width="5.7109375" style="26" customWidth="1"/>
    <col min="11" max="11" width="5.5703125" style="26" customWidth="1"/>
    <col min="12" max="12" width="10.28515625" style="26" customWidth="1"/>
    <col min="13" max="13" width="19.7109375" style="26" customWidth="1"/>
    <col min="14" max="16384" width="11.42578125" style="26"/>
  </cols>
  <sheetData>
    <row r="1" spans="1:55" ht="41.25" customHeight="1" x14ac:dyDescent="0.2">
      <c r="A1" s="149"/>
      <c r="B1" s="149"/>
      <c r="C1" s="149"/>
      <c r="D1" s="143" t="s">
        <v>64</v>
      </c>
      <c r="E1" s="144"/>
      <c r="F1" s="144"/>
      <c r="G1" s="144"/>
      <c r="H1" s="144"/>
      <c r="I1" s="144"/>
      <c r="J1" s="144"/>
      <c r="K1" s="145"/>
      <c r="L1" s="20" t="s">
        <v>31</v>
      </c>
      <c r="M1" s="21" t="s">
        <v>54</v>
      </c>
    </row>
    <row r="2" spans="1:55" ht="32.25" customHeight="1" x14ac:dyDescent="0.2">
      <c r="A2" s="149"/>
      <c r="B2" s="149"/>
      <c r="C2" s="149"/>
      <c r="D2" s="146"/>
      <c r="E2" s="147"/>
      <c r="F2" s="147"/>
      <c r="G2" s="147"/>
      <c r="H2" s="147"/>
      <c r="I2" s="147"/>
      <c r="J2" s="147"/>
      <c r="K2" s="148"/>
      <c r="L2" s="20" t="s">
        <v>32</v>
      </c>
      <c r="M2" s="21" t="s">
        <v>34</v>
      </c>
    </row>
    <row r="3" spans="1:55" ht="23.25" customHeight="1" thickBot="1" x14ac:dyDescent="0.25">
      <c r="A3" s="39"/>
      <c r="B3" s="39"/>
      <c r="C3" s="39"/>
      <c r="D3" s="23"/>
      <c r="E3" s="23"/>
      <c r="F3" s="23"/>
      <c r="G3" s="23"/>
      <c r="H3" s="23"/>
      <c r="I3" s="23"/>
      <c r="J3" s="23"/>
      <c r="K3" s="23"/>
      <c r="L3" s="24"/>
      <c r="M3" s="25"/>
    </row>
    <row r="4" spans="1:55" ht="20.25" customHeight="1" thickBot="1" x14ac:dyDescent="0.25">
      <c r="A4" s="132" t="s">
        <v>62</v>
      </c>
      <c r="B4" s="133"/>
      <c r="C4" s="133"/>
      <c r="D4" s="134"/>
      <c r="E4" s="152" t="s">
        <v>73</v>
      </c>
      <c r="F4" s="153"/>
      <c r="G4" s="162" t="s">
        <v>66</v>
      </c>
      <c r="H4" s="163"/>
      <c r="I4" s="164"/>
      <c r="J4" s="165" t="s">
        <v>74</v>
      </c>
      <c r="K4" s="166"/>
      <c r="L4" s="166"/>
      <c r="M4" s="167"/>
    </row>
    <row r="5" spans="1:55" ht="20.25" customHeight="1" thickBot="1" x14ac:dyDescent="0.25">
      <c r="A5" s="132" t="s">
        <v>71</v>
      </c>
      <c r="B5" s="133"/>
      <c r="C5" s="133"/>
      <c r="D5" s="134"/>
      <c r="E5" s="155" t="s">
        <v>56</v>
      </c>
      <c r="F5" s="155"/>
      <c r="G5" s="171" t="s">
        <v>67</v>
      </c>
      <c r="H5" s="172"/>
      <c r="I5" s="173"/>
      <c r="J5" s="168" t="s">
        <v>154</v>
      </c>
      <c r="K5" s="169"/>
      <c r="L5" s="169"/>
      <c r="M5" s="170"/>
    </row>
    <row r="6" spans="1:55" ht="12" customHeight="1" thickBot="1" x14ac:dyDescent="0.25">
      <c r="A6" s="131"/>
      <c r="B6" s="131"/>
      <c r="C6" s="131"/>
      <c r="D6" s="131"/>
      <c r="E6" s="131"/>
      <c r="F6" s="131"/>
      <c r="G6" s="131"/>
      <c r="H6" s="131"/>
      <c r="I6" s="131"/>
      <c r="J6" s="131"/>
      <c r="K6" s="131"/>
      <c r="L6" s="131"/>
      <c r="M6" s="131"/>
    </row>
    <row r="7" spans="1:55" ht="28.5" customHeight="1" thickBot="1" x14ac:dyDescent="0.25">
      <c r="A7" s="131"/>
      <c r="B7" s="131"/>
      <c r="C7" s="131"/>
      <c r="D7" s="131"/>
      <c r="E7" s="131"/>
      <c r="F7" s="131"/>
      <c r="G7" s="131"/>
      <c r="H7" s="131"/>
      <c r="I7" s="159" t="s">
        <v>70</v>
      </c>
      <c r="J7" s="160"/>
      <c r="K7" s="160"/>
      <c r="L7" s="160"/>
      <c r="M7" s="161"/>
    </row>
    <row r="8" spans="1:55" ht="51" customHeight="1" thickBot="1" x14ac:dyDescent="0.25">
      <c r="A8" s="156" t="s">
        <v>65</v>
      </c>
      <c r="B8" s="157"/>
      <c r="C8" s="158"/>
      <c r="D8" s="139" t="s">
        <v>42</v>
      </c>
      <c r="E8" s="137" t="s">
        <v>44</v>
      </c>
      <c r="F8" s="137" t="s">
        <v>45</v>
      </c>
      <c r="G8" s="135" t="s">
        <v>46</v>
      </c>
      <c r="H8" s="135" t="s">
        <v>47</v>
      </c>
      <c r="I8" s="137" t="s">
        <v>48</v>
      </c>
      <c r="J8" s="135" t="s">
        <v>50</v>
      </c>
      <c r="K8" s="135" t="s">
        <v>63</v>
      </c>
      <c r="L8" s="135" t="s">
        <v>52</v>
      </c>
      <c r="M8" s="141" t="s">
        <v>49</v>
      </c>
      <c r="BA8" s="26" t="s">
        <v>56</v>
      </c>
    </row>
    <row r="9" spans="1:55" ht="37.5" customHeight="1" thickBot="1" x14ac:dyDescent="0.25">
      <c r="A9" s="43" t="s">
        <v>40</v>
      </c>
      <c r="B9" s="44" t="s">
        <v>41</v>
      </c>
      <c r="C9" s="45" t="s">
        <v>43</v>
      </c>
      <c r="D9" s="140"/>
      <c r="E9" s="138"/>
      <c r="F9" s="138"/>
      <c r="G9" s="136"/>
      <c r="H9" s="136"/>
      <c r="I9" s="154"/>
      <c r="J9" s="136"/>
      <c r="K9" s="136"/>
      <c r="L9" s="136"/>
      <c r="M9" s="142"/>
      <c r="BA9" s="26" t="s">
        <v>55</v>
      </c>
    </row>
    <row r="10" spans="1:55" ht="241.5" customHeight="1" x14ac:dyDescent="0.2">
      <c r="A10" s="177" t="s">
        <v>69</v>
      </c>
      <c r="B10" s="177"/>
      <c r="C10" s="177" t="s">
        <v>75</v>
      </c>
      <c r="D10" s="174" t="s">
        <v>76</v>
      </c>
      <c r="E10" s="50" t="s">
        <v>77</v>
      </c>
      <c r="F10" s="50" t="s">
        <v>85</v>
      </c>
      <c r="G10" s="49" t="s">
        <v>78</v>
      </c>
      <c r="H10" s="49" t="s">
        <v>79</v>
      </c>
      <c r="I10" s="46"/>
      <c r="J10" s="40">
        <f>100/10</f>
        <v>10</v>
      </c>
      <c r="K10" s="41">
        <v>3</v>
      </c>
      <c r="L10" s="42">
        <f>IF(K10=1,0,IF(K10=2,J10/2,IF(K10=3,J10)))/100</f>
        <v>0.1</v>
      </c>
      <c r="M10" s="48" t="s">
        <v>155</v>
      </c>
      <c r="BA10" s="36" t="s">
        <v>57</v>
      </c>
    </row>
    <row r="11" spans="1:55" ht="162" customHeight="1" x14ac:dyDescent="0.2">
      <c r="A11" s="178"/>
      <c r="B11" s="178"/>
      <c r="C11" s="178"/>
      <c r="D11" s="175"/>
      <c r="E11" s="50" t="s">
        <v>80</v>
      </c>
      <c r="F11" s="50" t="s">
        <v>81</v>
      </c>
      <c r="G11" s="49" t="s">
        <v>78</v>
      </c>
      <c r="H11" s="49" t="s">
        <v>82</v>
      </c>
      <c r="I11" s="47"/>
      <c r="J11" s="34">
        <f t="shared" ref="J11:J35" si="0">100/10</f>
        <v>10</v>
      </c>
      <c r="K11" s="6">
        <v>1</v>
      </c>
      <c r="L11" s="33">
        <f t="shared" ref="L11:L35" si="1">IF(K11=1,0,IF(K11=2,J11/2,IF(K11=3,J11)))/100</f>
        <v>0</v>
      </c>
      <c r="M11" s="48" t="s">
        <v>155</v>
      </c>
      <c r="BA11" s="36" t="s">
        <v>58</v>
      </c>
    </row>
    <row r="12" spans="1:55" ht="103.5" thickBot="1" x14ac:dyDescent="0.25">
      <c r="A12" s="179"/>
      <c r="B12" s="179"/>
      <c r="C12" s="179"/>
      <c r="D12" s="176"/>
      <c r="E12" s="37" t="s">
        <v>83</v>
      </c>
      <c r="F12" s="37" t="s">
        <v>84</v>
      </c>
      <c r="G12" s="49" t="s">
        <v>78</v>
      </c>
      <c r="H12" s="49" t="s">
        <v>82</v>
      </c>
      <c r="I12" s="37"/>
      <c r="J12" s="34">
        <f t="shared" si="0"/>
        <v>10</v>
      </c>
      <c r="K12" s="6">
        <v>1</v>
      </c>
      <c r="L12" s="33">
        <f t="shared" si="1"/>
        <v>0</v>
      </c>
      <c r="M12" s="48" t="s">
        <v>155</v>
      </c>
      <c r="BA12" s="36" t="s">
        <v>61</v>
      </c>
      <c r="BB12" s="27"/>
      <c r="BC12" s="27"/>
    </row>
    <row r="13" spans="1:55" ht="166.5" thickBot="1" x14ac:dyDescent="0.25">
      <c r="A13" s="13"/>
      <c r="B13" s="13" t="s">
        <v>69</v>
      </c>
      <c r="C13" s="51" t="s">
        <v>86</v>
      </c>
      <c r="D13" s="52" t="s">
        <v>87</v>
      </c>
      <c r="E13" s="37" t="s">
        <v>77</v>
      </c>
      <c r="F13" s="50" t="s">
        <v>85</v>
      </c>
      <c r="G13" s="49" t="s">
        <v>78</v>
      </c>
      <c r="H13" s="49" t="s">
        <v>79</v>
      </c>
      <c r="I13" s="37"/>
      <c r="J13" s="34">
        <f t="shared" si="0"/>
        <v>10</v>
      </c>
      <c r="K13" s="6">
        <v>3</v>
      </c>
      <c r="L13" s="33">
        <f t="shared" si="1"/>
        <v>0.1</v>
      </c>
      <c r="M13" s="48" t="s">
        <v>155</v>
      </c>
      <c r="BA13" s="36" t="s">
        <v>59</v>
      </c>
      <c r="BB13" s="27"/>
      <c r="BC13" s="27"/>
    </row>
    <row r="14" spans="1:55" s="27" customFormat="1" ht="102" x14ac:dyDescent="0.2">
      <c r="A14" s="13" t="s">
        <v>92</v>
      </c>
      <c r="B14" s="55"/>
      <c r="C14" s="53" t="s">
        <v>88</v>
      </c>
      <c r="D14" s="54" t="s">
        <v>89</v>
      </c>
      <c r="E14" s="56" t="s">
        <v>90</v>
      </c>
      <c r="F14" s="56" t="s">
        <v>91</v>
      </c>
      <c r="G14" s="57" t="s">
        <v>92</v>
      </c>
      <c r="H14" s="57" t="s">
        <v>92</v>
      </c>
      <c r="I14" s="37"/>
      <c r="J14" s="34">
        <f t="shared" si="0"/>
        <v>10</v>
      </c>
      <c r="K14" s="6">
        <v>3</v>
      </c>
      <c r="L14" s="33">
        <f t="shared" si="1"/>
        <v>0.1</v>
      </c>
      <c r="M14" s="48" t="s">
        <v>155</v>
      </c>
      <c r="BA14" s="36" t="s">
        <v>60</v>
      </c>
      <c r="BB14" s="26"/>
      <c r="BC14" s="26"/>
    </row>
    <row r="15" spans="1:55" s="27" customFormat="1" ht="165.75" x14ac:dyDescent="0.2">
      <c r="A15" s="13"/>
      <c r="B15" s="13" t="s">
        <v>69</v>
      </c>
      <c r="C15" s="60" t="s">
        <v>93</v>
      </c>
      <c r="D15" s="61" t="s">
        <v>94</v>
      </c>
      <c r="E15" s="37" t="s">
        <v>77</v>
      </c>
      <c r="F15" s="50" t="s">
        <v>85</v>
      </c>
      <c r="G15" s="62" t="s">
        <v>78</v>
      </c>
      <c r="H15" s="62" t="s">
        <v>79</v>
      </c>
      <c r="I15" s="37"/>
      <c r="J15" s="34">
        <f t="shared" si="0"/>
        <v>10</v>
      </c>
      <c r="K15" s="6">
        <v>1</v>
      </c>
      <c r="L15" s="33">
        <f t="shared" si="1"/>
        <v>0</v>
      </c>
      <c r="M15" s="48" t="s">
        <v>155</v>
      </c>
      <c r="BA15" s="27" t="s">
        <v>72</v>
      </c>
    </row>
    <row r="16" spans="1:55" ht="113.25" x14ac:dyDescent="0.2">
      <c r="A16" s="13"/>
      <c r="B16" s="64" t="s">
        <v>69</v>
      </c>
      <c r="C16" s="65" t="s">
        <v>96</v>
      </c>
      <c r="D16" s="66" t="s">
        <v>95</v>
      </c>
      <c r="E16" s="59" t="s">
        <v>97</v>
      </c>
      <c r="F16" s="59" t="s">
        <v>98</v>
      </c>
      <c r="G16" s="62" t="s">
        <v>78</v>
      </c>
      <c r="H16" s="62" t="s">
        <v>79</v>
      </c>
      <c r="I16" s="37"/>
      <c r="J16" s="34">
        <f t="shared" si="0"/>
        <v>10</v>
      </c>
      <c r="K16" s="6">
        <v>2</v>
      </c>
      <c r="L16" s="33">
        <f t="shared" si="1"/>
        <v>0.05</v>
      </c>
      <c r="M16" s="48" t="s">
        <v>155</v>
      </c>
      <c r="BA16" s="36" t="s">
        <v>68</v>
      </c>
    </row>
    <row r="17" spans="1:13" ht="144" x14ac:dyDescent="0.2">
      <c r="A17" s="13"/>
      <c r="B17" s="13" t="s">
        <v>69</v>
      </c>
      <c r="C17" s="60" t="s">
        <v>99</v>
      </c>
      <c r="D17" s="67" t="s">
        <v>100</v>
      </c>
      <c r="E17" s="63" t="s">
        <v>101</v>
      </c>
      <c r="F17" s="37" t="s">
        <v>102</v>
      </c>
      <c r="G17" s="62" t="s">
        <v>78</v>
      </c>
      <c r="H17" s="62" t="s">
        <v>79</v>
      </c>
      <c r="I17" s="37"/>
      <c r="J17" s="34">
        <f t="shared" si="0"/>
        <v>10</v>
      </c>
      <c r="K17" s="6">
        <v>1</v>
      </c>
      <c r="L17" s="33">
        <f t="shared" si="1"/>
        <v>0</v>
      </c>
      <c r="M17" s="48" t="s">
        <v>155</v>
      </c>
    </row>
    <row r="18" spans="1:13" ht="102.75" x14ac:dyDescent="0.2">
      <c r="A18" s="13" t="s">
        <v>69</v>
      </c>
      <c r="B18" s="58"/>
      <c r="C18" s="65" t="s">
        <v>104</v>
      </c>
      <c r="D18" s="180" t="s">
        <v>105</v>
      </c>
      <c r="E18" s="56" t="s">
        <v>83</v>
      </c>
      <c r="F18" s="56" t="s">
        <v>84</v>
      </c>
      <c r="G18" s="49" t="s">
        <v>78</v>
      </c>
      <c r="H18" s="49" t="s">
        <v>82</v>
      </c>
      <c r="I18" s="37"/>
      <c r="J18" s="34">
        <f t="shared" si="0"/>
        <v>10</v>
      </c>
      <c r="K18" s="6">
        <v>1</v>
      </c>
      <c r="L18" s="33">
        <f t="shared" si="1"/>
        <v>0</v>
      </c>
      <c r="M18" s="48" t="s">
        <v>155</v>
      </c>
    </row>
    <row r="19" spans="1:13" ht="144" x14ac:dyDescent="0.2">
      <c r="A19" s="13"/>
      <c r="B19" s="58" t="s">
        <v>69</v>
      </c>
      <c r="C19" s="60" t="s">
        <v>106</v>
      </c>
      <c r="D19" s="67" t="s">
        <v>107</v>
      </c>
      <c r="E19" s="37" t="s">
        <v>108</v>
      </c>
      <c r="F19" s="37" t="s">
        <v>124</v>
      </c>
      <c r="G19" s="49" t="s">
        <v>78</v>
      </c>
      <c r="H19" s="62" t="s">
        <v>79</v>
      </c>
      <c r="I19" s="37"/>
      <c r="J19" s="34"/>
      <c r="K19" s="6"/>
      <c r="L19" s="33"/>
      <c r="M19" s="48" t="s">
        <v>155</v>
      </c>
    </row>
    <row r="20" spans="1:13" ht="102" x14ac:dyDescent="0.2">
      <c r="A20" s="13"/>
      <c r="B20" s="58"/>
      <c r="C20" s="68" t="s">
        <v>109</v>
      </c>
      <c r="D20" s="69" t="s">
        <v>110</v>
      </c>
      <c r="E20" s="59" t="s">
        <v>111</v>
      </c>
      <c r="F20" s="181" t="s">
        <v>112</v>
      </c>
      <c r="G20" s="49" t="s">
        <v>92</v>
      </c>
      <c r="H20" s="49" t="s">
        <v>92</v>
      </c>
      <c r="I20" s="37"/>
      <c r="J20" s="34"/>
      <c r="K20" s="6"/>
      <c r="L20" s="33"/>
      <c r="M20" s="48" t="s">
        <v>155</v>
      </c>
    </row>
    <row r="21" spans="1:13" ht="165.75" x14ac:dyDescent="0.2">
      <c r="A21" s="13"/>
      <c r="B21" s="64" t="s">
        <v>92</v>
      </c>
      <c r="C21" s="68" t="s">
        <v>113</v>
      </c>
      <c r="D21" s="69" t="s">
        <v>114</v>
      </c>
      <c r="E21" s="37" t="s">
        <v>115</v>
      </c>
      <c r="F21" s="37" t="s">
        <v>116</v>
      </c>
      <c r="G21" s="49" t="s">
        <v>92</v>
      </c>
      <c r="H21" s="49" t="s">
        <v>92</v>
      </c>
      <c r="I21" s="37"/>
      <c r="J21" s="34"/>
      <c r="K21" s="6"/>
      <c r="L21" s="33"/>
      <c r="M21" s="48" t="s">
        <v>155</v>
      </c>
    </row>
    <row r="22" spans="1:13" ht="204" x14ac:dyDescent="0.2">
      <c r="A22" s="13"/>
      <c r="B22" s="13" t="s">
        <v>92</v>
      </c>
      <c r="C22" s="60" t="s">
        <v>117</v>
      </c>
      <c r="D22" s="67" t="s">
        <v>118</v>
      </c>
      <c r="E22" s="37" t="s">
        <v>120</v>
      </c>
      <c r="F22" s="37" t="s">
        <v>119</v>
      </c>
      <c r="G22" s="49" t="s">
        <v>78</v>
      </c>
      <c r="H22" s="62" t="s">
        <v>79</v>
      </c>
      <c r="I22" s="37"/>
      <c r="J22" s="34"/>
      <c r="K22" s="6"/>
      <c r="L22" s="33"/>
      <c r="M22" s="48" t="s">
        <v>155</v>
      </c>
    </row>
    <row r="23" spans="1:13" ht="113.25" x14ac:dyDescent="0.2">
      <c r="A23" s="13"/>
      <c r="B23" s="13" t="s">
        <v>92</v>
      </c>
      <c r="C23" s="60" t="s">
        <v>121</v>
      </c>
      <c r="D23" s="67" t="s">
        <v>122</v>
      </c>
      <c r="E23" s="37" t="s">
        <v>123</v>
      </c>
      <c r="F23" s="37" t="s">
        <v>125</v>
      </c>
      <c r="G23" s="49" t="s">
        <v>78</v>
      </c>
      <c r="H23" s="62" t="s">
        <v>79</v>
      </c>
      <c r="I23" s="37"/>
      <c r="J23" s="34"/>
      <c r="K23" s="6"/>
      <c r="L23" s="33"/>
      <c r="M23" s="48" t="s">
        <v>155</v>
      </c>
    </row>
    <row r="24" spans="1:13" ht="114.75" x14ac:dyDescent="0.2">
      <c r="A24" s="13"/>
      <c r="B24" s="13" t="s">
        <v>92</v>
      </c>
      <c r="C24" s="60" t="s">
        <v>126</v>
      </c>
      <c r="D24" s="67" t="s">
        <v>127</v>
      </c>
      <c r="E24" s="37" t="s">
        <v>128</v>
      </c>
      <c r="F24" s="37" t="s">
        <v>129</v>
      </c>
      <c r="G24" s="49" t="s">
        <v>78</v>
      </c>
      <c r="H24" s="49" t="s">
        <v>103</v>
      </c>
      <c r="I24" s="37"/>
      <c r="J24" s="34"/>
      <c r="K24" s="6"/>
      <c r="L24" s="33"/>
      <c r="M24" s="48" t="s">
        <v>155</v>
      </c>
    </row>
    <row r="25" spans="1:13" ht="113.25" x14ac:dyDescent="0.2">
      <c r="A25" s="13"/>
      <c r="B25" s="13" t="s">
        <v>92</v>
      </c>
      <c r="C25" s="60" t="s">
        <v>130</v>
      </c>
      <c r="D25" s="67" t="s">
        <v>131</v>
      </c>
      <c r="E25" s="63" t="s">
        <v>101</v>
      </c>
      <c r="F25" s="37" t="s">
        <v>102</v>
      </c>
      <c r="G25" s="49" t="s">
        <v>78</v>
      </c>
      <c r="H25" s="62" t="s">
        <v>79</v>
      </c>
      <c r="I25" s="37"/>
      <c r="J25" s="34"/>
      <c r="K25" s="6"/>
      <c r="L25" s="33"/>
      <c r="M25" s="48" t="s">
        <v>155</v>
      </c>
    </row>
    <row r="26" spans="1:13" ht="113.25" x14ac:dyDescent="0.2">
      <c r="A26" s="13"/>
      <c r="B26" s="13" t="s">
        <v>92</v>
      </c>
      <c r="C26" s="60" t="s">
        <v>132</v>
      </c>
      <c r="D26" s="67" t="s">
        <v>133</v>
      </c>
      <c r="E26" s="37" t="s">
        <v>134</v>
      </c>
      <c r="F26" s="37" t="s">
        <v>119</v>
      </c>
      <c r="G26" s="49" t="s">
        <v>78</v>
      </c>
      <c r="H26" s="62" t="s">
        <v>79</v>
      </c>
      <c r="I26" s="37"/>
      <c r="J26" s="34"/>
      <c r="K26" s="6"/>
      <c r="L26" s="33"/>
      <c r="M26" s="48" t="s">
        <v>155</v>
      </c>
    </row>
    <row r="27" spans="1:13" ht="113.25" x14ac:dyDescent="0.2">
      <c r="A27" s="13"/>
      <c r="B27" s="13" t="s">
        <v>92</v>
      </c>
      <c r="C27" s="60" t="s">
        <v>135</v>
      </c>
      <c r="D27" s="67" t="s">
        <v>136</v>
      </c>
      <c r="E27" s="63" t="s">
        <v>101</v>
      </c>
      <c r="F27" s="37" t="s">
        <v>102</v>
      </c>
      <c r="G27" s="49" t="s">
        <v>78</v>
      </c>
      <c r="H27" s="62" t="s">
        <v>79</v>
      </c>
      <c r="I27" s="37"/>
      <c r="J27" s="34"/>
      <c r="K27" s="6"/>
      <c r="L27" s="33"/>
      <c r="M27" s="48" t="s">
        <v>155</v>
      </c>
    </row>
    <row r="28" spans="1:13" ht="63.75" x14ac:dyDescent="0.2">
      <c r="A28" s="13"/>
      <c r="B28" s="13" t="s">
        <v>69</v>
      </c>
      <c r="C28" s="60" t="s">
        <v>137</v>
      </c>
      <c r="D28" s="67" t="s">
        <v>138</v>
      </c>
      <c r="E28" s="63" t="s">
        <v>143</v>
      </c>
      <c r="F28" s="37" t="s">
        <v>140</v>
      </c>
      <c r="G28" s="49"/>
      <c r="H28" s="49"/>
      <c r="I28" s="37"/>
      <c r="J28" s="34"/>
      <c r="K28" s="6"/>
      <c r="L28" s="33"/>
      <c r="M28" s="48" t="s">
        <v>155</v>
      </c>
    </row>
    <row r="29" spans="1:13" ht="63.75" x14ac:dyDescent="0.2">
      <c r="A29" s="13"/>
      <c r="B29" s="13" t="s">
        <v>69</v>
      </c>
      <c r="C29" s="60" t="s">
        <v>141</v>
      </c>
      <c r="D29" s="67" t="s">
        <v>142</v>
      </c>
      <c r="E29" s="63" t="s">
        <v>139</v>
      </c>
      <c r="F29" s="37" t="s">
        <v>140</v>
      </c>
      <c r="G29" s="49"/>
      <c r="H29" s="49"/>
      <c r="I29" s="37"/>
      <c r="J29" s="34"/>
      <c r="K29" s="6"/>
      <c r="L29" s="33"/>
      <c r="M29" s="48" t="s">
        <v>155</v>
      </c>
    </row>
    <row r="30" spans="1:13" ht="96" x14ac:dyDescent="0.2">
      <c r="A30" s="13"/>
      <c r="B30" s="13" t="s">
        <v>92</v>
      </c>
      <c r="C30" s="60" t="s">
        <v>144</v>
      </c>
      <c r="D30" s="67" t="s">
        <v>145</v>
      </c>
      <c r="E30" s="63" t="s">
        <v>139</v>
      </c>
      <c r="F30" s="37" t="s">
        <v>140</v>
      </c>
      <c r="G30" s="49"/>
      <c r="H30" s="49"/>
      <c r="I30" s="37"/>
      <c r="J30" s="34"/>
      <c r="K30" s="6"/>
      <c r="L30" s="33"/>
      <c r="M30" s="48" t="s">
        <v>155</v>
      </c>
    </row>
    <row r="31" spans="1:13" ht="84" x14ac:dyDescent="0.2">
      <c r="A31" s="13"/>
      <c r="B31" s="13" t="s">
        <v>92</v>
      </c>
      <c r="C31" s="60" t="s">
        <v>148</v>
      </c>
      <c r="D31" s="67" t="s">
        <v>146</v>
      </c>
      <c r="E31" s="63" t="s">
        <v>150</v>
      </c>
      <c r="F31" s="37" t="s">
        <v>147</v>
      </c>
      <c r="G31" s="49"/>
      <c r="H31" s="49"/>
      <c r="I31" s="37"/>
      <c r="J31" s="34"/>
      <c r="K31" s="6"/>
      <c r="L31" s="33"/>
      <c r="M31" s="48" t="s">
        <v>155</v>
      </c>
    </row>
    <row r="32" spans="1:13" ht="114.75" x14ac:dyDescent="0.2">
      <c r="A32" s="13"/>
      <c r="B32" s="13" t="s">
        <v>92</v>
      </c>
      <c r="C32" s="60" t="s">
        <v>149</v>
      </c>
      <c r="D32" s="67" t="s">
        <v>151</v>
      </c>
      <c r="E32" s="63" t="s">
        <v>153</v>
      </c>
      <c r="F32" s="37" t="s">
        <v>152</v>
      </c>
      <c r="G32" s="49"/>
      <c r="H32" s="49"/>
      <c r="I32" s="37"/>
      <c r="J32" s="34"/>
      <c r="K32" s="6"/>
      <c r="L32" s="33"/>
      <c r="M32" s="48" t="s">
        <v>155</v>
      </c>
    </row>
    <row r="33" spans="1:13" x14ac:dyDescent="0.2">
      <c r="A33" s="13"/>
      <c r="B33" s="13"/>
      <c r="C33" s="60"/>
      <c r="D33" s="67"/>
      <c r="E33" s="63"/>
      <c r="F33" s="37"/>
      <c r="G33" s="49"/>
      <c r="H33" s="49"/>
      <c r="I33" s="37"/>
      <c r="J33" s="34"/>
      <c r="K33" s="6"/>
      <c r="L33" s="33"/>
      <c r="M33" s="38"/>
    </row>
    <row r="34" spans="1:13" x14ac:dyDescent="0.2">
      <c r="A34" s="13"/>
      <c r="B34" s="13"/>
      <c r="C34" s="60"/>
      <c r="D34" s="67"/>
      <c r="E34" s="37"/>
      <c r="F34" s="37"/>
      <c r="G34" s="49"/>
      <c r="H34" s="49"/>
      <c r="I34" s="37"/>
      <c r="J34" s="34"/>
      <c r="K34" s="6"/>
      <c r="L34" s="33"/>
      <c r="M34" s="38"/>
    </row>
    <row r="35" spans="1:13" ht="21" customHeight="1" x14ac:dyDescent="0.2">
      <c r="A35" s="13"/>
      <c r="B35" s="13"/>
      <c r="C35" s="19"/>
      <c r="D35" s="37"/>
      <c r="E35" s="37"/>
      <c r="F35" s="37"/>
      <c r="G35" s="22"/>
      <c r="H35" s="22"/>
      <c r="I35" s="37"/>
      <c r="J35" s="34">
        <f t="shared" si="0"/>
        <v>10</v>
      </c>
      <c r="K35" s="6">
        <v>2</v>
      </c>
      <c r="L35" s="33">
        <f t="shared" si="1"/>
        <v>0.05</v>
      </c>
      <c r="M35" s="38"/>
    </row>
    <row r="36" spans="1:13" ht="33.75" customHeight="1" x14ac:dyDescent="0.25">
      <c r="I36" s="151" t="s">
        <v>53</v>
      </c>
      <c r="J36" s="151"/>
      <c r="K36" s="151"/>
      <c r="L36" s="35">
        <f>SUM(L10:L35)</f>
        <v>0.4</v>
      </c>
    </row>
    <row r="37" spans="1:13" ht="33" customHeight="1" x14ac:dyDescent="0.25">
      <c r="A37" s="29"/>
      <c r="B37" s="29"/>
      <c r="C37" s="29"/>
      <c r="D37" s="29"/>
      <c r="E37" s="29"/>
      <c r="F37" s="29"/>
      <c r="G37" s="30"/>
      <c r="H37" s="30"/>
      <c r="I37" s="31"/>
      <c r="J37" s="31"/>
      <c r="K37" s="31"/>
      <c r="L37" s="32"/>
      <c r="M37" s="29"/>
    </row>
    <row r="38" spans="1:13" ht="39.75" customHeight="1" x14ac:dyDescent="0.2">
      <c r="A38" s="150" t="s">
        <v>51</v>
      </c>
      <c r="B38" s="150"/>
      <c r="C38" s="150"/>
      <c r="D38" s="150"/>
      <c r="E38" s="150"/>
      <c r="F38" s="150"/>
      <c r="G38" s="150"/>
      <c r="H38" s="150"/>
      <c r="I38" s="150"/>
      <c r="J38" s="150"/>
      <c r="K38" s="150"/>
      <c r="L38" s="150"/>
      <c r="M38" s="150"/>
    </row>
    <row r="39" spans="1:13" ht="17.25" customHeight="1" x14ac:dyDescent="0.2"/>
    <row r="40" spans="1:13" ht="29.25" customHeight="1" x14ac:dyDescent="0.2"/>
    <row r="41" spans="1:13" ht="29.25" customHeight="1" x14ac:dyDescent="0.2"/>
    <row r="42" spans="1:13" ht="29.25" customHeight="1" x14ac:dyDescent="0.2"/>
    <row r="43" spans="1:13" ht="18.75" customHeight="1" x14ac:dyDescent="0.2"/>
    <row r="44" spans="1:13" ht="53.25" customHeight="1" x14ac:dyDescent="0.2"/>
    <row r="45" spans="1:13" ht="78.75" customHeight="1" x14ac:dyDescent="0.2"/>
    <row r="46" spans="1:13" ht="25.5" customHeight="1" x14ac:dyDescent="0.2"/>
    <row r="47" spans="1:13" ht="25.5" customHeight="1" x14ac:dyDescent="0.2"/>
    <row r="48" spans="1:13" ht="31.5" customHeight="1" x14ac:dyDescent="0.2"/>
    <row r="49" spans="7:8" ht="21" customHeight="1" x14ac:dyDescent="0.2"/>
    <row r="50" spans="7:8" ht="21" customHeight="1" x14ac:dyDescent="0.2"/>
    <row r="51" spans="7:8" ht="20.25" customHeight="1" x14ac:dyDescent="0.2">
      <c r="G51" s="26"/>
      <c r="H51" s="26"/>
    </row>
    <row r="52" spans="7:8" ht="21.75" customHeight="1" x14ac:dyDescent="0.2">
      <c r="G52" s="26"/>
      <c r="H52" s="26"/>
    </row>
    <row r="53" spans="7:8" ht="17.25" customHeight="1" x14ac:dyDescent="0.2">
      <c r="G53" s="26"/>
      <c r="H53" s="26"/>
    </row>
    <row r="54" spans="7:8" ht="18" customHeight="1" x14ac:dyDescent="0.2">
      <c r="G54" s="26"/>
      <c r="H54" s="26"/>
    </row>
    <row r="55" spans="7:8" ht="18" customHeight="1" x14ac:dyDescent="0.2">
      <c r="G55" s="26"/>
      <c r="H55" s="26"/>
    </row>
    <row r="56" spans="7:8" ht="22.5" customHeight="1" x14ac:dyDescent="0.2">
      <c r="G56" s="26"/>
      <c r="H56" s="26"/>
    </row>
    <row r="57" spans="7:8" ht="21" customHeight="1" x14ac:dyDescent="0.2">
      <c r="G57" s="26"/>
      <c r="H57" s="26"/>
    </row>
    <row r="58" spans="7:8" ht="20.25" customHeight="1" x14ac:dyDescent="0.2">
      <c r="G58" s="26"/>
      <c r="H58" s="26"/>
    </row>
    <row r="59" spans="7:8" ht="19.5" customHeight="1" x14ac:dyDescent="0.2">
      <c r="G59" s="26"/>
      <c r="H59" s="26"/>
    </row>
    <row r="60" spans="7:8" ht="20.25" customHeight="1" x14ac:dyDescent="0.2">
      <c r="G60" s="26"/>
      <c r="H60" s="26"/>
    </row>
    <row r="61" spans="7:8" ht="21" customHeight="1" x14ac:dyDescent="0.2">
      <c r="G61" s="26"/>
      <c r="H61" s="26"/>
    </row>
    <row r="62" spans="7:8" ht="18" customHeight="1" x14ac:dyDescent="0.2">
      <c r="G62" s="26"/>
      <c r="H62" s="26"/>
    </row>
    <row r="63" spans="7:8" ht="19.5" customHeight="1" x14ac:dyDescent="0.2">
      <c r="G63" s="26"/>
      <c r="H63" s="26"/>
    </row>
    <row r="64" spans="7:8" ht="18" customHeight="1" x14ac:dyDescent="0.2">
      <c r="G64" s="26"/>
      <c r="H64" s="26"/>
    </row>
    <row r="65" spans="7:8" ht="27.75" customHeight="1" x14ac:dyDescent="0.2">
      <c r="G65" s="26"/>
      <c r="H65" s="26"/>
    </row>
    <row r="66" spans="7:8" ht="21.75" customHeight="1" x14ac:dyDescent="0.2">
      <c r="G66" s="26"/>
      <c r="H66" s="26"/>
    </row>
    <row r="67" spans="7:8" ht="24" customHeight="1" x14ac:dyDescent="0.2">
      <c r="G67" s="26"/>
      <c r="H67" s="26"/>
    </row>
    <row r="68" spans="7:8" ht="18" customHeight="1" x14ac:dyDescent="0.2">
      <c r="G68" s="26"/>
      <c r="H68" s="26"/>
    </row>
    <row r="69" spans="7:8" ht="21" customHeight="1" x14ac:dyDescent="0.2">
      <c r="G69" s="26"/>
      <c r="H69" s="26"/>
    </row>
    <row r="70" spans="7:8" ht="18.75" customHeight="1" x14ac:dyDescent="0.2">
      <c r="G70" s="26"/>
      <c r="H70" s="26"/>
    </row>
    <row r="71" spans="7:8" ht="24" customHeight="1" x14ac:dyDescent="0.2">
      <c r="G71" s="26"/>
      <c r="H71" s="26"/>
    </row>
    <row r="72" spans="7:8" ht="27" customHeight="1" x14ac:dyDescent="0.2">
      <c r="G72" s="26"/>
      <c r="H72" s="26"/>
    </row>
    <row r="73" spans="7:8" ht="25.5" customHeight="1" x14ac:dyDescent="0.2">
      <c r="G73" s="26"/>
      <c r="H73" s="26"/>
    </row>
    <row r="74" spans="7:8" ht="18" customHeight="1" x14ac:dyDescent="0.2">
      <c r="G74" s="26"/>
      <c r="H74" s="26"/>
    </row>
    <row r="75" spans="7:8" ht="18" customHeight="1" x14ac:dyDescent="0.2">
      <c r="G75" s="26"/>
      <c r="H75" s="26"/>
    </row>
    <row r="76" spans="7:8" ht="18.75" customHeight="1" x14ac:dyDescent="0.2">
      <c r="G76" s="26"/>
      <c r="H76" s="26"/>
    </row>
    <row r="77" spans="7:8" ht="15" customHeight="1" x14ac:dyDescent="0.2">
      <c r="G77" s="26"/>
      <c r="H77" s="26"/>
    </row>
    <row r="78" spans="7:8" ht="23.25" customHeight="1" x14ac:dyDescent="0.2">
      <c r="G78" s="26"/>
      <c r="H78" s="26"/>
    </row>
    <row r="79" spans="7:8" ht="21" customHeight="1" x14ac:dyDescent="0.2">
      <c r="G79" s="26"/>
      <c r="H79" s="26"/>
    </row>
    <row r="80" spans="7:8" ht="19.5" customHeight="1" x14ac:dyDescent="0.2">
      <c r="G80" s="26"/>
      <c r="H80" s="26"/>
    </row>
    <row r="81" spans="7:8" ht="17.25" customHeight="1" x14ac:dyDescent="0.2">
      <c r="G81" s="26"/>
      <c r="H81" s="26"/>
    </row>
  </sheetData>
  <dataConsolidate/>
  <mergeCells count="30">
    <mergeCell ref="D10:D12"/>
    <mergeCell ref="C10:C12"/>
    <mergeCell ref="B10:B12"/>
    <mergeCell ref="A10:A12"/>
    <mergeCell ref="D1:K2"/>
    <mergeCell ref="A1:C2"/>
    <mergeCell ref="A38:M38"/>
    <mergeCell ref="I36:K36"/>
    <mergeCell ref="A4:D4"/>
    <mergeCell ref="E4:F4"/>
    <mergeCell ref="K8:K9"/>
    <mergeCell ref="J8:J9"/>
    <mergeCell ref="I8:I9"/>
    <mergeCell ref="E5:F5"/>
    <mergeCell ref="A8:C8"/>
    <mergeCell ref="I7:M7"/>
    <mergeCell ref="G4:I4"/>
    <mergeCell ref="J4:M4"/>
    <mergeCell ref="J5:M5"/>
    <mergeCell ref="G5:I5"/>
    <mergeCell ref="A7:H7"/>
    <mergeCell ref="A6:M6"/>
    <mergeCell ref="A5:D5"/>
    <mergeCell ref="H8:H9"/>
    <mergeCell ref="G8:G9"/>
    <mergeCell ref="F8:F9"/>
    <mergeCell ref="E8:E9"/>
    <mergeCell ref="D8:D9"/>
    <mergeCell ref="M8:M9"/>
    <mergeCell ref="L8:L9"/>
  </mergeCells>
  <conditionalFormatting sqref="G10:H10 C10 C35 G11:G12 F10:F14 F16:F17 F35">
    <cfRule type="expression" priority="43">
      <formula>"si numero (1=0%); sino numero (2=50%); sino numero (3=100%)"</formula>
    </cfRule>
  </conditionalFormatting>
  <conditionalFormatting sqref="K10:K35">
    <cfRule type="colorScale" priority="42">
      <colorScale>
        <cfvo type="num" val="1"/>
        <cfvo type="num" val="2"/>
        <cfvo type="num" val="3"/>
        <color rgb="FFFF0000"/>
        <color rgb="FFFFFF00"/>
        <color rgb="FF00B050"/>
      </colorScale>
    </cfRule>
  </conditionalFormatting>
  <conditionalFormatting sqref="G35">
    <cfRule type="expression" priority="35">
      <formula>"si numero (1=0%); sino numero (2=50%); sino numero (3=100%)"</formula>
    </cfRule>
  </conditionalFormatting>
  <conditionalFormatting sqref="G14">
    <cfRule type="expression" priority="40">
      <formula>"si numero (1=0%); sino numero (2=50%); sino numero (3=100%)"</formula>
    </cfRule>
  </conditionalFormatting>
  <conditionalFormatting sqref="H18 H20:H21 H34">
    <cfRule type="expression" priority="18">
      <formula>"si numero (1=0%); sino numero (2=50%); sino numero (3=100%)"</formula>
    </cfRule>
  </conditionalFormatting>
  <conditionalFormatting sqref="F18:G18 F19 G20 F21:G21 F34:G34 F22:F24 F26">
    <cfRule type="expression" priority="19">
      <formula>"si numero (1=0%); sino numero (2=50%); sino numero (3=100%)"</formula>
    </cfRule>
  </conditionalFormatting>
  <conditionalFormatting sqref="H14">
    <cfRule type="expression" priority="34">
      <formula>"si numero (1=0%); sino numero (2=50%); sino numero (3=100%)"</formula>
    </cfRule>
  </conditionalFormatting>
  <conditionalFormatting sqref="G19">
    <cfRule type="expression" priority="17">
      <formula>"si numero (1=0%); sino numero (2=50%); sino numero (3=100%)"</formula>
    </cfRule>
  </conditionalFormatting>
  <conditionalFormatting sqref="H35">
    <cfRule type="expression" priority="29">
      <formula>"si numero (1=0%); sino numero (2=50%); sino numero (3=100%)"</formula>
    </cfRule>
  </conditionalFormatting>
  <conditionalFormatting sqref="G13:H13">
    <cfRule type="expression" priority="22">
      <formula>"si numero (1=0%); sino numero (2=50%); sino numero (3=100%)"</formula>
    </cfRule>
  </conditionalFormatting>
  <conditionalFormatting sqref="F15">
    <cfRule type="expression" priority="21">
      <formula>"si numero (1=0%); sino numero (2=50%); sino numero (3=100%)"</formula>
    </cfRule>
  </conditionalFormatting>
  <conditionalFormatting sqref="G15:H17">
    <cfRule type="expression" priority="20">
      <formula>"si numero (1=0%); sino numero (2=50%); sino numero (3=100%)"</formula>
    </cfRule>
  </conditionalFormatting>
  <conditionalFormatting sqref="H22">
    <cfRule type="expression" priority="12">
      <formula>"si numero (1=0%); sino numero (2=50%); sino numero (3=100%)"</formula>
    </cfRule>
  </conditionalFormatting>
  <conditionalFormatting sqref="H11">
    <cfRule type="expression" priority="24">
      <formula>"si numero (1=0%); sino numero (2=50%); sino numero (3=100%)"</formula>
    </cfRule>
  </conditionalFormatting>
  <conditionalFormatting sqref="H12">
    <cfRule type="expression" priority="23">
      <formula>"si numero (1=0%); sino numero (2=50%); sino numero (3=100%)"</formula>
    </cfRule>
  </conditionalFormatting>
  <conditionalFormatting sqref="G22">
    <cfRule type="expression" priority="13">
      <formula>"si numero (1=0%); sino numero (2=50%); sino numero (3=100%)"</formula>
    </cfRule>
  </conditionalFormatting>
  <conditionalFormatting sqref="G23:G24">
    <cfRule type="expression" priority="11">
      <formula>"si numero (1=0%); sino numero (2=50%); sino numero (3=100%)"</formula>
    </cfRule>
  </conditionalFormatting>
  <conditionalFormatting sqref="H23">
    <cfRule type="expression" priority="10">
      <formula>"si numero (1=0%); sino numero (2=50%); sino numero (3=100%)"</formula>
    </cfRule>
  </conditionalFormatting>
  <conditionalFormatting sqref="H19">
    <cfRule type="expression" priority="15">
      <formula>"si numero (1=0%); sino numero (2=50%); sino numero (3=100%)"</formula>
    </cfRule>
  </conditionalFormatting>
  <conditionalFormatting sqref="F20">
    <cfRule type="expression" priority="14">
      <formula>"si numero (1=0%); sino numero (2=50%); sino numero (3=100%)"</formula>
    </cfRule>
  </conditionalFormatting>
  <conditionalFormatting sqref="H27:H33">
    <cfRule type="expression" priority="1">
      <formula>"si numero (1=0%); sino numero (2=50%); sino numero (3=100%)"</formula>
    </cfRule>
  </conditionalFormatting>
  <conditionalFormatting sqref="H24">
    <cfRule type="expression" priority="9">
      <formula>"si numero (1=0%); sino numero (2=50%); sino numero (3=100%)"</formula>
    </cfRule>
  </conditionalFormatting>
  <conditionalFormatting sqref="F25">
    <cfRule type="expression" priority="8">
      <formula>"si numero (1=0%); sino numero (2=50%); sino numero (3=100%)"</formula>
    </cfRule>
  </conditionalFormatting>
  <conditionalFormatting sqref="H25">
    <cfRule type="expression" priority="6">
      <formula>"si numero (1=0%); sino numero (2=50%); sino numero (3=100%)"</formula>
    </cfRule>
  </conditionalFormatting>
  <conditionalFormatting sqref="G25">
    <cfRule type="expression" priority="7">
      <formula>"si numero (1=0%); sino numero (2=50%); sino numero (3=100%)"</formula>
    </cfRule>
  </conditionalFormatting>
  <conditionalFormatting sqref="F27:F33">
    <cfRule type="expression" priority="5">
      <formula>"si numero (1=0%); sino numero (2=50%); sino numero (3=100%)"</formula>
    </cfRule>
  </conditionalFormatting>
  <conditionalFormatting sqref="H26">
    <cfRule type="expression" priority="3">
      <formula>"si numero (1=0%); sino numero (2=50%); sino numero (3=100%)"</formula>
    </cfRule>
  </conditionalFormatting>
  <conditionalFormatting sqref="G26">
    <cfRule type="expression" priority="4">
      <formula>"si numero (1=0%); sino numero (2=50%); sino numero (3=100%)"</formula>
    </cfRule>
  </conditionalFormatting>
  <conditionalFormatting sqref="G27:G33">
    <cfRule type="expression" priority="2">
      <formula>"si numero (1=0%); sino numero (2=50%); sino numero (3=100%)"</formula>
    </cfRule>
  </conditionalFormatting>
  <dataValidations disablePrompts="1" count="1">
    <dataValidation type="list" allowBlank="1" showInputMessage="1" showErrorMessage="1" sqref="E5:F5">
      <formula1>$BA$7:$BA$16</formula1>
    </dataValidation>
  </dataValidations>
  <printOptions horizontalCentered="1"/>
  <pageMargins left="0.25196850393700793" right="0.25196850393700793" top="0.74803149606299213" bottom="0.74803149606299213" header="0.31496062992125984" footer="0.31496062992125984"/>
  <pageSetup paperSize="5" scale="76" orientation="landscape" r:id="rId1"/>
  <colBreaks count="2" manualBreakCount="2">
    <brk id="13" max="1048575" man="1"/>
    <brk id="36"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Indicadores del Proceso</vt:lpstr>
      <vt:lpstr>Hoja 1</vt:lpstr>
      <vt:lpstr>'Hoja 1'!Área_de_impresión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2017-05-11T13:44:18Z</cp:lastPrinted>
  <dcterms:created xsi:type="dcterms:W3CDTF">2015-05-13T20:29:39Z</dcterms:created>
  <dcterms:modified xsi:type="dcterms:W3CDTF">2018-08-22T22:04:35Z</dcterms:modified>
</cp:coreProperties>
</file>