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C\Documents\DOCUMENTOS 2025\CONTROL INTERNO 2025\Evaluaciones Independientes 2025\Evaluación Contratación\"/>
    </mc:Choice>
  </mc:AlternateContent>
  <bookViews>
    <workbookView xWindow="0" yWindow="0" windowWidth="20490" windowHeight="5955" firstSheet="1" activeTab="1"/>
  </bookViews>
  <sheets>
    <sheet name="Indicadores del Proceso" sheetId="1" r:id="rId1"/>
    <sheet name="Hoja 1" sheetId="2" r:id="rId2"/>
  </sheets>
  <definedNames>
    <definedName name="_xlnm.Print_Area" localSheetId="1">'Hoja 1'!$A$1:$M$18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5" i="2" l="1"/>
  <c r="L15" i="2" s="1"/>
  <c r="J12" i="2"/>
  <c r="L12" i="2" s="1"/>
  <c r="J11" i="2"/>
  <c r="L11" i="2" s="1"/>
  <c r="J10" i="2"/>
  <c r="L13" i="2"/>
  <c r="L10" i="2"/>
  <c r="L16" i="2" l="1"/>
  <c r="X12" i="1" l="1"/>
  <c r="X13" i="1"/>
  <c r="X14" i="1"/>
  <c r="X15" i="1"/>
  <c r="X16" i="1"/>
  <c r="X17" i="1"/>
  <c r="X18" i="1"/>
  <c r="X19" i="1"/>
  <c r="X20" i="1"/>
  <c r="X21" i="1"/>
  <c r="W21" i="1"/>
  <c r="Y21" i="1" s="1"/>
  <c r="W20" i="1"/>
  <c r="Y20" i="1" s="1"/>
  <c r="W19" i="1"/>
  <c r="Y19" i="1" s="1"/>
  <c r="W18" i="1"/>
  <c r="Y18" i="1" s="1"/>
  <c r="W17" i="1"/>
  <c r="Y17" i="1" s="1"/>
  <c r="W16" i="1"/>
  <c r="Y16" i="1" s="1"/>
  <c r="W15" i="1"/>
  <c r="Y15" i="1" s="1"/>
  <c r="W14" i="1"/>
  <c r="Y14" i="1" s="1"/>
  <c r="W13" i="1"/>
  <c r="Y13" i="1" s="1"/>
  <c r="W12" i="1"/>
  <c r="Y12" i="1" s="1"/>
  <c r="X22" i="1" l="1"/>
</calcChain>
</file>

<file path=xl/comments1.xml><?xml version="1.0" encoding="utf-8"?>
<comments xmlns="http://schemas.openxmlformats.org/spreadsheetml/2006/main">
  <authors>
    <author>USUARIO</author>
  </authors>
  <commentList>
    <comment ref="U10" authorId="0" shapeId="0">
      <text>
        <r>
          <rPr>
            <b/>
            <sz val="9"/>
            <color indexed="81"/>
            <rFont val="Tahoma"/>
            <family val="2"/>
          </rPr>
          <t>USUARIO:</t>
        </r>
        <r>
          <rPr>
            <sz val="9"/>
            <color indexed="81"/>
            <rFont val="Tahoma"/>
            <family val="2"/>
          </rPr>
          <t xml:space="preserve">
</t>
        </r>
        <r>
          <rPr>
            <b/>
            <sz val="9"/>
            <color indexed="81"/>
            <rFont val="Tahoma"/>
            <family val="2"/>
          </rPr>
          <t>En esta parte del formato, se le da un porcentaje a cada actividad</t>
        </r>
        <r>
          <rPr>
            <sz val="9"/>
            <color indexed="81"/>
            <rFont val="Tahoma"/>
            <family val="2"/>
          </rPr>
          <t xml:space="preserve">
</t>
        </r>
        <r>
          <rPr>
            <b/>
            <i/>
            <sz val="9"/>
            <color indexed="81"/>
            <rFont val="Tahoma"/>
            <family val="2"/>
          </rPr>
          <t>Ejemplo: Si en el formato solo hay 10 actividades se realiza la siguiente formula =(100/10) y luego se arrastra la formula hasta las 10 actividades, al final de la columna se tiene que sumar todo para que de el 100%</t>
        </r>
      </text>
    </comment>
    <comment ref="V10" authorId="0" shapeId="0">
      <text>
        <r>
          <rPr>
            <b/>
            <sz val="9"/>
            <color indexed="81"/>
            <rFont val="Tahoma"/>
            <family val="2"/>
          </rPr>
          <t>USUARIO:</t>
        </r>
        <r>
          <rPr>
            <sz val="9"/>
            <color indexed="81"/>
            <rFont val="Tahoma"/>
            <family val="2"/>
          </rPr>
          <t xml:space="preserve">
</t>
        </r>
        <r>
          <rPr>
            <b/>
            <sz val="9"/>
            <color indexed="81"/>
            <rFont val="Tahoma"/>
            <family val="2"/>
          </rPr>
          <t>En esta parte del formato, se le da una calificación por actividad entre (1,2 y 3)</t>
        </r>
      </text>
    </comment>
    <comment ref="W10" authorId="0" shapeId="0">
      <text>
        <r>
          <rPr>
            <b/>
            <sz val="9"/>
            <color indexed="81"/>
            <rFont val="Tahoma"/>
            <family val="2"/>
          </rPr>
          <t>USUARIO:</t>
        </r>
        <r>
          <rPr>
            <sz val="9"/>
            <color indexed="81"/>
            <rFont val="Tahoma"/>
            <family val="2"/>
          </rPr>
          <t xml:space="preserve">
% de cumplimiento por Actividad
</t>
        </r>
      </text>
    </comment>
    <comment ref="X10" authorId="0" shapeId="0">
      <text>
        <r>
          <rPr>
            <b/>
            <sz val="9"/>
            <color indexed="81"/>
            <rFont val="Tahoma"/>
            <family val="2"/>
          </rPr>
          <t>USUARIO:</t>
        </r>
        <r>
          <rPr>
            <sz val="9"/>
            <color indexed="81"/>
            <rFont val="Tahoma"/>
            <family val="2"/>
          </rPr>
          <t xml:space="preserve">
% de Cumplimiento del Plan de Mejoramiento
</t>
        </r>
        <r>
          <rPr>
            <b/>
            <i/>
            <sz val="9"/>
            <color indexed="81"/>
            <rFont val="Tahoma"/>
            <family val="2"/>
          </rPr>
          <t>Al final de esta columna se tienen que sumar todos los valores</t>
        </r>
      </text>
    </comment>
    <comment ref="Y10" authorId="0" shapeId="0">
      <text>
        <r>
          <rPr>
            <b/>
            <sz val="9"/>
            <color indexed="81"/>
            <rFont val="Tahoma"/>
            <family val="2"/>
          </rPr>
          <t>USUARIO:</t>
        </r>
        <r>
          <rPr>
            <sz val="9"/>
            <color indexed="81"/>
            <rFont val="Tahoma"/>
            <family val="2"/>
          </rPr>
          <t xml:space="preserve">
Porcentaje Cumpliento por  hallazgo</t>
        </r>
      </text>
    </comment>
  </commentList>
</comments>
</file>

<file path=xl/comments2.xml><?xml version="1.0" encoding="utf-8"?>
<comments xmlns="http://schemas.openxmlformats.org/spreadsheetml/2006/main">
  <authors>
    <author>Usuario</author>
    <author>USUARIO</author>
    <author>User</author>
  </authors>
  <commentList>
    <comment ref="D5" authorId="0" shapeId="0">
      <text>
        <r>
          <rPr>
            <b/>
            <sz val="9"/>
            <color indexed="81"/>
            <rFont val="Tahoma"/>
            <family val="2"/>
          </rPr>
          <t>Nota: Desplegar la lista y elegir el tipo de plan de mejoramiento que desea utilizar.</t>
        </r>
        <r>
          <rPr>
            <sz val="9"/>
            <color indexed="81"/>
            <rFont val="Tahoma"/>
            <family val="2"/>
          </rPr>
          <t xml:space="preserve">
</t>
        </r>
      </text>
    </comment>
    <comment ref="J8" authorId="1" shapeId="0">
      <text>
        <r>
          <rPr>
            <b/>
            <sz val="11"/>
            <color indexed="81"/>
            <rFont val="Tahoma"/>
            <family val="2"/>
          </rPr>
          <t xml:space="preserve">Nota: A cada acción se le asigna un porcentaje de acuerdo al número de acciones planteadas en el plan de mejoramiento.
</t>
        </r>
        <r>
          <rPr>
            <sz val="11"/>
            <color indexed="81"/>
            <rFont val="Tahoma"/>
            <family val="2"/>
          </rPr>
          <t>Ejemplo: Si el Plan de Mejoramiento tiene 10 acciones planteadas se asigna el porcentaje por acción de la siguiente manera  “=(100/10)”.</t>
        </r>
      </text>
    </comment>
    <comment ref="K8" authorId="1" shapeId="0">
      <text>
        <r>
          <rPr>
            <b/>
            <sz val="11"/>
            <color indexed="81"/>
            <rFont val="Tahoma"/>
            <family val="2"/>
          </rPr>
          <t xml:space="preserve">Nota: Se asigna una calificación de acuerdo al estado de la acción.
Ejemplo:
</t>
        </r>
      </text>
    </comment>
    <comment ref="A9" authorId="0" shapeId="0">
      <text>
        <r>
          <rPr>
            <b/>
            <sz val="9"/>
            <color indexed="81"/>
            <rFont val="Tahoma"/>
            <family val="2"/>
          </rPr>
          <t>NC=  No Conformidad 
Nota: Diligenciar solo para Hallazgos de Auditorías</t>
        </r>
      </text>
    </comment>
    <comment ref="B9" authorId="0" shapeId="0">
      <text>
        <r>
          <rPr>
            <b/>
            <sz val="9"/>
            <color indexed="81"/>
            <rFont val="Tahoma"/>
            <family val="2"/>
          </rPr>
          <t xml:space="preserve">
Nota: Diligenciar solo para Hallazgos de Auditorías
</t>
        </r>
      </text>
    </comment>
    <comment ref="C10" authorId="2" shapeId="0">
      <text>
        <r>
          <rPr>
            <b/>
            <sz val="9"/>
            <color indexed="81"/>
            <rFont val="Tahoma"/>
            <family val="2"/>
          </rPr>
          <t>CONTRATO DE PRESTACIÓN DE SERVICIOS Nº BS- 008 DE 2025 SUSCRITO ENTRE LA UNIVERSIDAD DE PAMPLONA
Y A.F.S CONSULTORES S.A.S</t>
        </r>
      </text>
    </comment>
    <comment ref="C11" authorId="2" shapeId="0">
      <text>
        <r>
          <rPr>
            <b/>
            <sz val="9"/>
            <color indexed="81"/>
            <rFont val="Tahoma"/>
            <family val="2"/>
          </rPr>
          <t xml:space="preserve">CONTRATO DE PRESTACIÓN DE SERVICIOS Nº BS- 063 DE 2024 SUSCRITO ENTRE LA UNIVERSIDAD DE PAMPLONA Y LA
CORPORACIÓN UNIVERSITARIA AUTONOMA DE NARIÑO – AUNAR </t>
        </r>
      </text>
    </comment>
    <comment ref="C12" authorId="2" shapeId="0">
      <text>
        <r>
          <rPr>
            <b/>
            <sz val="9"/>
            <color indexed="81"/>
            <rFont val="Tahoma"/>
            <family val="2"/>
          </rPr>
          <t>CONTRATO DE COMPRAVENTA N.º BS- 038 DE 2024 SUSCRITO ENTRE LA UNIVERSIDAD DE PAMPLONA Y ARTILAB S.A</t>
        </r>
      </text>
    </comment>
    <comment ref="C13" authorId="2" shapeId="0">
      <text>
        <r>
          <rPr>
            <b/>
            <sz val="9"/>
            <color indexed="81"/>
            <rFont val="Tahoma"/>
            <family val="2"/>
          </rPr>
          <t>CONTRATO DE PRESTACIÓN DE SERVICIOS N.º BS- 032 DE 2024 SUSCRITO ENTRE LA UNIVERSIDAD DE PAMPLONA
Y LUIS CARLOS BOLIVAR.</t>
        </r>
      </text>
    </comment>
    <comment ref="C14" authorId="2" shapeId="0">
      <text>
        <r>
          <rPr>
            <b/>
            <sz val="9"/>
            <color indexed="81"/>
            <rFont val="Tahoma"/>
            <family val="2"/>
          </rPr>
          <t xml:space="preserve">CONTRATO DE PRESTACIÓN DE SERVICIOS Nº BS- 063 DE 2024 SUSCRITO ENTRE LA UNIVERSIDAD DE PAMPLONA Y LA
CORPORACIÓN UNIVERSITARIA AUTONOMA DE NARIÑO – AUNAR </t>
        </r>
      </text>
    </comment>
    <comment ref="C15" authorId="2" shapeId="0">
      <text>
        <r>
          <rPr>
            <b/>
            <sz val="9"/>
            <color indexed="81"/>
            <rFont val="Tahoma"/>
            <family val="2"/>
          </rPr>
          <t>CONTRATO DE PRESTACIÓN DE SERVICIOS PROFESIONALES Y DE APOYO A LA GESTIÓN Nº 2227 DE 2024</t>
        </r>
      </text>
    </comment>
  </commentList>
</comments>
</file>

<file path=xl/sharedStrings.xml><?xml version="1.0" encoding="utf-8"?>
<sst xmlns="http://schemas.openxmlformats.org/spreadsheetml/2006/main" count="99" uniqueCount="91">
  <si>
    <t>Verificación a la Efectividad de las Acciones de los Planes de Mejoramiento</t>
  </si>
  <si>
    <t>Código</t>
  </si>
  <si>
    <t>FAC-28 v.01</t>
  </si>
  <si>
    <t>Página</t>
  </si>
  <si>
    <t>1 de 1</t>
  </si>
  <si>
    <t xml:space="preserve">NOMBRE DEL PROCESO O PROGRAMA ACADÉMICO </t>
  </si>
  <si>
    <t>Calificativo</t>
  </si>
  <si>
    <t xml:space="preserve">Corrección= Co </t>
  </si>
  <si>
    <t>No cumple</t>
  </si>
  <si>
    <t>Correctiva= Cr</t>
  </si>
  <si>
    <t>En ejecución</t>
  </si>
  <si>
    <t>Preventiva= Pr</t>
  </si>
  <si>
    <t>Ejecutado</t>
  </si>
  <si>
    <t>Mejora= Mj</t>
  </si>
  <si>
    <r>
      <t xml:space="preserve">Indicadores del Proceso </t>
    </r>
    <r>
      <rPr>
        <b/>
        <sz val="10"/>
        <color theme="1"/>
        <rFont val="Arial"/>
        <family val="2"/>
      </rPr>
      <t>(Cr)</t>
    </r>
  </si>
  <si>
    <t>Fecha:  XX/XX/XXXX</t>
  </si>
  <si>
    <t>Condición de Calidad (SOLO PROGRAMA ACADÉMICO)</t>
  </si>
  <si>
    <t xml:space="preserve"> Hallazgo</t>
  </si>
  <si>
    <t>Analisis del Hallazgo</t>
  </si>
  <si>
    <t xml:space="preserve">Estrategia </t>
  </si>
  <si>
    <t xml:space="preserve">Tipo de Acción </t>
  </si>
  <si>
    <t>Número de acciones</t>
  </si>
  <si>
    <t>Acciones Planteadas</t>
  </si>
  <si>
    <t>Fecha de inicio DD/MM/AAAA</t>
  </si>
  <si>
    <t>Fecha de cierre DD/MM/AAAA</t>
  </si>
  <si>
    <t xml:space="preserve">Control y Seguimiento </t>
  </si>
  <si>
    <t>% por Acción</t>
  </si>
  <si>
    <t>Calificación</t>
  </si>
  <si>
    <t>% de cumplimiento por Actividad</t>
  </si>
  <si>
    <t>% de Cumplimiento del Plan de Mejoramiento</t>
  </si>
  <si>
    <t>Porcentaje Cumpliento por  hallazgo</t>
  </si>
  <si>
    <t xml:space="preserve">Indicadores por Actividad </t>
  </si>
  <si>
    <t>Cumplimiento del Indicador</t>
  </si>
  <si>
    <t xml:space="preserve">Meta por Actividad </t>
  </si>
  <si>
    <t>Cumplimiento de la Meta</t>
  </si>
  <si>
    <t>Responsable</t>
  </si>
  <si>
    <t>Co</t>
  </si>
  <si>
    <t>Cr</t>
  </si>
  <si>
    <t>Pr</t>
  </si>
  <si>
    <t>Mj</t>
  </si>
  <si>
    <t>Plan de Acciones Correctivas</t>
  </si>
  <si>
    <t>FCI-19 v.06</t>
  </si>
  <si>
    <t>NOMBRE DEL PROCESO:</t>
  </si>
  <si>
    <t>FECHA DE ELABORACIÓN</t>
  </si>
  <si>
    <t>PRODUCTO DE:</t>
  </si>
  <si>
    <t>N° DE ACTA DE REUNIÓN</t>
  </si>
  <si>
    <t>CASILLA EXCLUSIVA PARA DILIGENCIAR POR PROCESOS Y DEPENDENCIAS</t>
  </si>
  <si>
    <t>CASILLA EXCLUSIVA PARA DILIGENCIAR POR EL PROCESO DE CONTROL INTERNO</t>
  </si>
  <si>
    <t>CAMPOS SOLO PARA CASOS DE AUDITORIA INTERNA O EXTERNA</t>
  </si>
  <si>
    <t>DESCRIPCIÓN DEL HALLAZGO</t>
  </si>
  <si>
    <t>ANÁLISIS DEL HALLAZGO  
(Causas del hallazgo)</t>
  </si>
  <si>
    <t>ACCIONES PLANTEADAS</t>
  </si>
  <si>
    <t>FECHA DE INICIO</t>
  </si>
  <si>
    <t>FECHA DE CIERRE</t>
  </si>
  <si>
    <t>SEGUIMIENTO</t>
  </si>
  <si>
    <t>CONTROL y/o RECOMENDACIONES</t>
  </si>
  <si>
    <t>% POR ACCIÓN</t>
  </si>
  <si>
    <t>ESTADO DE LA ACCIÓN</t>
  </si>
  <si>
    <t xml:space="preserve">% DE CUMPLIMIENTO POR ACCIÓN </t>
  </si>
  <si>
    <t>RESPONSABLE</t>
  </si>
  <si>
    <t xml:space="preserve">AUDITORÍA INTERNA  </t>
  </si>
  <si>
    <t>NC</t>
  </si>
  <si>
    <t>REQUISITO</t>
  </si>
  <si>
    <t>AUDITORÍA EXTERNA</t>
  </si>
  <si>
    <t>X</t>
  </si>
  <si>
    <t>PRODUCTO O SERVICIO  NO CONFORME</t>
  </si>
  <si>
    <t xml:space="preserve">EVALUACIÓN DE DESEMPEÑO
</t>
  </si>
  <si>
    <t>QUEJAS, RECLAMOS, DENUNCIAS  O SUGERENCIAS</t>
  </si>
  <si>
    <t xml:space="preserve">MEDICIÓN SATISFACCIÓN DEL CLIENTE </t>
  </si>
  <si>
    <t>AUDITORIA ESPECIFICA DE CONTROL INTERNO</t>
  </si>
  <si>
    <t>OTRO</t>
  </si>
  <si>
    <t>% DE CUMPLIMIENTO DEL PLAN DE MEJORAMIENTO</t>
  </si>
  <si>
    <t>GESTIÓN DE LA CONTRATACIÓN</t>
  </si>
  <si>
    <t>Grupo de mejoramiento del proceso de contratación</t>
  </si>
  <si>
    <t>ETAPA POSCONTRACTUAL (Pagos, causaciones y egresos)
El contrato se encuentra finalizado pero solo se evidencia la cuenta de cobro N.º 001, el cual es el anticipo estipulado dentro de los estudios previos por el valor de $360.395.454. Se recomienda realizar un seguimiento a la supervisión con el fin de verificar el estado del mismo ya que no se evidencia las cuentas posteriores a este anticipo ni la ejecución de las actividades; si bien es cierto la ejecución del contrato está bajo la supervisión de un funcionario de la Universidad asignado por la ordenación del gasto, no está de más realizar un seguimiento preventivo.
Este contrato NO cuenta con acta de liquidación</t>
  </si>
  <si>
    <t xml:space="preserve">Términos de Invitación
Una vez revisado el documento FCT-23 V.02 “Términos de Invitación 005” se evidencia lo siguiente:
2. Los términos de invitación cuentas con la información necesaria y clara hacia los oferentes; en cuanto al término de tiempo para presentar propuestas se evidencia que la fecha de envío de los términos es el 11 de abril de 2024 a las 03:07 pm, y el plazo para entrega es hasta el 12 de enero de 2025 a las 12:00 m, es decir menos de un (01) día. En esta acción esta dependencia recomienda que el tiempo de presentación de propuesta sea un poco mayor para que así los oferentes tengan tiempo de organizar su información y participar en la invitación. </t>
  </si>
  <si>
    <t xml:space="preserve">Términos de Invitación
Una vez revisado el documento FCT-23 V.02 “Términos de Invitación 005” se evidencia lo siguiente:
Los términos de invitación cuentan con la información necesaria y clara hacia los oferentes; en cuanto al término de tiempo para presentar propuestas se evidencia que la fecha de envío de los términos de invitación es el 09 de mayo de 2024 a las 04:18 pm, y el plazo para entrega es hasta el 10 de mayo de 2025, hora: 09:00 am es decir con menos de medio día hábil. En esta acción esta dependencia recomienda que el tiempo de presentación de propuesta sea mayor para que así los oferentes tengan tiempo de organizar su información y participar en la invitación. </t>
  </si>
  <si>
    <t xml:space="preserve">ETAPA POSCONTRACTUAL (Pagos, causaciones y egresos)
Este contrato NO cuenta con acta de liquidación y se encuentra terminado el 30 de Agosto de 2024. </t>
  </si>
  <si>
    <t>Razonabilidad del valor contratado frente al tiempo de ejecución
Hecho observado
Durante la revisión de los contratos de prestación de servicios profesionales suscritos en la vigencia auditada, se identificó un contrato cuya duración fue de tres (3) días, con un valor total pactado de $3.500.000, pagadero en un único desembolso.
Análisis:
Si bien el contrato cumple formalmente con los requisitos legales y contractuales (acta de inicio, informe del supervisor, hoja de vida, entre otros), se evidencia una posible disparidad entre el tiempo de ejecución y el valor contratado, lo cual podría afectar el principio de eficiencia del gasto público. El valor diario estimado del contrato asciende a aproximadamente $1.166.000 por día, monto que resulta elevado en relación con el tiempo prestado, salvo que exista una justificación técnica que respalde la alta especialidad, urgencia o complejidad del servicio prestado, así como su impacto estratégico en el cumplimiento de los fines institucionales. Adicionalmente, no se encontró evidencia de un estudio de mercado que sustente la razonabilidad del valor contratado, ni documentación que respalde que dicha labor no podía ser ejecutada por personal de planta o mediante otro tipo de vinculación más eficiente.</t>
  </si>
  <si>
    <t>Falta de gestión de los supervisores en la proyección de las actas de liquidación de los contratos
Actas de liquidación represadas en la Oficina de Juridica</t>
  </si>
  <si>
    <t>OM</t>
  </si>
  <si>
    <t>ETAPA POSCONTRACTUAL (Pagos, causaciones y egresos)
Este contrato NO cuenta con acta de liquidación y se encuentra terminado el 23 de mayo de 2024.
A pesar de haber finalizado su ejecución y haberse realizado el pago, no se encuentra el acta de liquidación correspondiente, ni soporte que demuestre su elaboración y firma por las partes.</t>
  </si>
  <si>
    <t>Criterio vulnerado:
• Artículo 11 de la Ley 1150 de 2007
• Artículo 8.2.1.1.5 del Decreto 1082 de 2015 – Obligatoriedad de la liquidación contractual.
• Principios de transparencia, responsabilidad y archivo adecuado de la contratación.
Riesgo asociado:
La falta de acta de liquidación impide dejar constancia formal de la finalización del contrato, cumplimiento de las obligaciones por ambas partes, y puede dificultar la defensa jurídica de la entidad en caso de reclamaciones futuras. Asimismo, afecta la integridad del archivo contractual y la trazabilidad del proceso.</t>
  </si>
  <si>
    <t>Asignar las actividades de revisión de las actas de liquidación a un funcionario o contratista de la oficina para adelantar la gestión de las mismas</t>
  </si>
  <si>
    <t>Realizar actualización en el procedimiento PCT-02 Adquisición de Bienes y Servicios indicando que únicamente sean tramitadas por juridica las actas de liquidación de los contratos que superen la cuantia de los 2400 SMMLV y los demas sean remitidos directamente a la oficina de Contratación para su revisión, con la finalidad de agilizar el trámite.</t>
  </si>
  <si>
    <t>Llevar el seguimiento en excel de los contratos que no cuentan con acta de liquidación y solicitar a los supervisores la elaboración y suscripción de las actas de liquidación en todos los contratos que lo requieran, dentro de los plazos establecidos, para asegurar el cierre documental completo de los procesos contractuales.</t>
  </si>
  <si>
    <t>Realizar revisión normativa sobre el tiempo minimo de duración establecido para presentación de las propuestas</t>
  </si>
  <si>
    <t>Se hace la aclaración que el proceso se realizó mediante FCT-09 Solicitud de Cotización Nro. 041 y no mediante FCT-23 V.02 “Términos de Invitación 005" como establece el hallazgo, por lo mismo al ser solicitud de cotización, la presentación de la cotización no es de alta complejidad, dado que no requiere presentar toda la documentación de una vez, solo es caso de que la propuesta sea favorecida, el proponente seleccionado remite la documentación completa requerida. Razón por la cual se establecio ese plazo de tiempo.</t>
  </si>
  <si>
    <t>Se hace la aclaración que el proceso se realizó mediante FCT-09 Solicitud de Cotización Nro. 058 y no mediante FCT-23 V.02 “Términos de Invitación 005" como establece el hallazgo, por lo mismo al ser solicitud de cotización, la presentación de la cotización no es de alta complejidad, dado que no requiere presentar toda la documentación de una vez, solo es caso de que la propuesta sea favorecida, el proponente seleccionado remite la documentación completa requerida. Razón por la cual se establecio ese plazo de tiempo.</t>
  </si>
  <si>
    <t>Realizar revisión del procedimiento PCT-01 Contratación de Orden de Prestación de Servicios con la finalidad de evaluar la viabilidad de implementar la recomendación realizada por la Oficina de Control Interno de Gestión respecto a  incorporar estudios de mercado o análisis de precios de referencia que permitan demostrar que el contrato se celebró en condiciones de eficiencia, transparencia y responsabilidad fiscal, evitando eventuales riesgos de detrimento patrimonial, asi como, evaluar con mayor rigurosidad la relación entre el tiempo de ejecución y el valor pactado, dejando constancia clara de la justificación técnica y financiera.</t>
  </si>
  <si>
    <r>
      <t>Se hace la aclaración sobre el hecho observado que conforme al procedimiento PCT-01 correspondiente a la Contratación de Ordenes de Prestación de Servicios, se establece como responsabilidad del personal de apoyo de cada ordenador del gasto o líder de proceso el diligenciamiento de formatos como el FCT-01 "</t>
    </r>
    <r>
      <rPr>
        <i/>
        <sz val="10"/>
        <color theme="1"/>
        <rFont val="Arial"/>
        <family val="2"/>
      </rPr>
      <t xml:space="preserve">Estudio de Conveniencia y Oportunidad Contratación directa"; </t>
    </r>
    <r>
      <rPr>
        <sz val="10"/>
        <color theme="1"/>
        <rFont val="Arial"/>
        <family val="2"/>
      </rPr>
      <t>FCT-17 "</t>
    </r>
    <r>
      <rPr>
        <i/>
        <sz val="10"/>
        <color theme="1"/>
        <rFont val="Arial"/>
        <family val="2"/>
      </rPr>
      <t xml:space="preserve">Acta de Estudio de Idoneidad y Experiencia" </t>
    </r>
    <r>
      <rPr>
        <sz val="10"/>
        <color theme="1"/>
        <rFont val="Arial"/>
        <family val="2"/>
      </rPr>
      <t>y el FDE.VA-07 "</t>
    </r>
    <r>
      <rPr>
        <i/>
        <sz val="10"/>
        <color theme="1"/>
        <rFont val="Arial"/>
        <family val="2"/>
      </rPr>
      <t>Solicitud de Disponibilidad Presupuestal"</t>
    </r>
    <r>
      <rPr>
        <sz val="10"/>
        <color theme="1"/>
        <rFont val="Arial"/>
        <family val="2"/>
      </rPr>
      <t xml:space="preserve"> en los cuales se identifica la necesidad de la contratación por parte del solicitante, la idoneidad del perfil a contratar y el valor de los honorarios a cancelar por la prestación del servicio profesional. De este modo, la Oficina de Contratación una vez recibe la documentación relacionada anteriormente procede a realizar la verificación de la lista de chequeo para contratación de OPS y a la elaboración del contrato. Por lo cual, la definición de honorarios y tiempo de ejecución contractual no es definida por la dependencia, sino por el lider de proceso solicitante o el ordenador del gasto; siendo la actuación de esta Oficina de trámite para el cumplimiento de la solicitud de contratación elevada ante la misma.</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</si>
</sst>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9" x14ac:knownFonts="1">
    <font>
      <sz val="11"/>
      <color theme="1"/>
      <name val="Calibri"/>
      <family val="2"/>
      <scheme val="minor"/>
    </font>
    <font>
      <sz val="9"/>
      <color indexed="81"/>
      <name val="Tahoma"/>
      <family val="2"/>
    </font>
    <font>
      <b/>
      <sz val="9"/>
      <color indexed="81"/>
      <name val="Tahoma"/>
      <family val="2"/>
    </font>
    <font>
      <sz val="10"/>
      <color theme="1"/>
      <name val="Arial"/>
      <family val="2"/>
    </font>
    <font>
      <b/>
      <sz val="10"/>
      <color theme="1"/>
      <name val="Arial"/>
      <family val="2"/>
    </font>
    <font>
      <sz val="10"/>
      <name val="Arial"/>
      <family val="2"/>
    </font>
    <font>
      <b/>
      <i/>
      <sz val="9"/>
      <color indexed="81"/>
      <name val="Tahoma"/>
      <family val="2"/>
    </font>
    <font>
      <sz val="11"/>
      <color theme="1"/>
      <name val="Calibri"/>
      <family val="2"/>
      <scheme val="minor"/>
    </font>
    <font>
      <sz val="11"/>
      <color theme="1"/>
      <name val="Arial"/>
      <family val="2"/>
    </font>
    <font>
      <b/>
      <sz val="11"/>
      <color theme="1"/>
      <name val="Arial"/>
      <family val="2"/>
    </font>
    <font>
      <sz val="11"/>
      <name val="Arial"/>
      <family val="2"/>
    </font>
    <font>
      <b/>
      <sz val="11"/>
      <color indexed="81"/>
      <name val="Tahoma"/>
      <family val="2"/>
    </font>
    <font>
      <sz val="11"/>
      <color indexed="81"/>
      <name val="Tahoma"/>
      <family val="2"/>
    </font>
    <font>
      <b/>
      <sz val="10"/>
      <color theme="0"/>
      <name val="Arial"/>
      <family val="2"/>
    </font>
    <font>
      <sz val="10"/>
      <color rgb="FFFF0000"/>
      <name val="Arial"/>
      <family val="2"/>
    </font>
    <font>
      <b/>
      <sz val="6"/>
      <color theme="0" tint="-0.499984740745262"/>
      <name val="Arial"/>
      <family val="2"/>
    </font>
    <font>
      <b/>
      <sz val="10"/>
      <name val="Arial"/>
      <family val="2"/>
    </font>
    <font>
      <sz val="8"/>
      <name val="Arial"/>
      <family val="2"/>
    </font>
    <font>
      <i/>
      <sz val="10"/>
      <color theme="1"/>
      <name val="Arial"/>
      <family val="2"/>
    </font>
  </fonts>
  <fills count="11">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AD3232"/>
        <bgColor indexed="64"/>
      </patternFill>
    </fill>
    <fill>
      <patternFill patternType="solid">
        <fgColor theme="0" tint="-0.34998626667073579"/>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indexed="64"/>
      </left>
      <right style="thin">
        <color theme="2" tint="-0.499984740745262"/>
      </right>
      <top style="thin">
        <color theme="2" tint="-0.499984740745262"/>
      </top>
      <bottom/>
      <diagonal/>
    </border>
    <border>
      <left style="thin">
        <color indexed="64"/>
      </left>
      <right style="thin">
        <color theme="2" tint="-0.499984740745262"/>
      </right>
      <top/>
      <bottom style="thin">
        <color theme="2" tint="-0.499984740745262"/>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style="thin">
        <color indexed="64"/>
      </right>
      <top style="thin">
        <color theme="2" tint="-0.499984740745262"/>
      </top>
      <bottom/>
      <diagonal/>
    </border>
    <border>
      <left style="thin">
        <color theme="2" tint="-0.499984740745262"/>
      </left>
      <right style="thin">
        <color indexed="64"/>
      </right>
      <top/>
      <bottom style="thin">
        <color theme="2" tint="-0.499984740745262"/>
      </bottom>
      <diagonal/>
    </border>
  </borders>
  <cellStyleXfs count="2">
    <xf numFmtId="0" fontId="0" fillId="0" borderId="0"/>
    <xf numFmtId="9" fontId="7" fillId="0" borderId="0" applyFont="0" applyFill="0" applyBorder="0" applyAlignment="0" applyProtection="0"/>
  </cellStyleXfs>
  <cellXfs count="168">
    <xf numFmtId="0" fontId="0" fillId="0" borderId="0" xfId="0"/>
    <xf numFmtId="0" fontId="3" fillId="3" borderId="1" xfId="0" applyFont="1" applyFill="1" applyBorder="1"/>
    <xf numFmtId="0" fontId="3" fillId="0" borderId="1" xfId="0" applyFont="1" applyBorder="1"/>
    <xf numFmtId="0" fontId="3" fillId="4" borderId="1" xfId="0" applyFont="1" applyFill="1" applyBorder="1"/>
    <xf numFmtId="0" fontId="3" fillId="5" borderId="1" xfId="0" applyFont="1" applyFill="1" applyBorder="1"/>
    <xf numFmtId="0" fontId="4" fillId="6" borderId="0" xfId="0" applyFont="1" applyFill="1" applyAlignment="1">
      <alignment horizontal="center"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3" fillId="0" borderId="12" xfId="0" applyFont="1" applyBorder="1" applyAlignment="1">
      <alignment horizontal="center" vertical="center"/>
    </xf>
    <xf numFmtId="0" fontId="3" fillId="0" borderId="0" xfId="0" applyFont="1"/>
    <xf numFmtId="0" fontId="5" fillId="0" borderId="5" xfId="0" applyFont="1" applyBorder="1" applyAlignment="1">
      <alignment horizontal="center" vertical="center" wrapText="1"/>
    </xf>
    <xf numFmtId="0" fontId="3" fillId="0" borderId="1" xfId="0" applyFont="1" applyBorder="1" applyAlignment="1">
      <alignment horizontal="center" vertical="center" wrapText="1"/>
    </xf>
    <xf numFmtId="9" fontId="3" fillId="0" borderId="12" xfId="0" applyNumberFormat="1" applyFont="1" applyBorder="1" applyAlignment="1">
      <alignment horizontal="center" vertical="center"/>
    </xf>
    <xf numFmtId="0" fontId="3" fillId="2" borderId="12" xfId="0" applyFont="1" applyFill="1" applyBorder="1" applyAlignment="1">
      <alignment horizontal="center" vertical="center"/>
    </xf>
    <xf numFmtId="0" fontId="3" fillId="0" borderId="1" xfId="0" applyFont="1" applyBorder="1" applyAlignment="1">
      <alignment vertical="center" wrapText="1"/>
    </xf>
    <xf numFmtId="0" fontId="9" fillId="0" borderId="1" xfId="0" applyFont="1" applyBorder="1" applyAlignment="1">
      <alignment horizontal="left" vertical="center" wrapText="1"/>
    </xf>
    <xf numFmtId="0" fontId="10" fillId="0" borderId="1" xfId="0" applyFont="1" applyBorder="1" applyAlignment="1">
      <alignment horizontal="center" vertical="center" wrapText="1"/>
    </xf>
    <xf numFmtId="14" fontId="3" fillId="0" borderId="1" xfId="0" applyNumberFormat="1" applyFont="1" applyBorder="1" applyAlignment="1">
      <alignment horizontal="center" vertical="center" textRotation="90"/>
    </xf>
    <xf numFmtId="0" fontId="9" fillId="2" borderId="0" xfId="0" applyFont="1" applyFill="1" applyAlignment="1">
      <alignment horizontal="center" vertical="center" wrapText="1"/>
    </xf>
    <xf numFmtId="0" fontId="9" fillId="2" borderId="9" xfId="0" applyFont="1" applyFill="1" applyBorder="1" applyAlignment="1">
      <alignment horizontal="left" vertical="center" wrapText="1"/>
    </xf>
    <xf numFmtId="0" fontId="10" fillId="2" borderId="9" xfId="0" applyFont="1" applyFill="1" applyBorder="1" applyAlignment="1">
      <alignment horizontal="center" vertical="center" wrapText="1"/>
    </xf>
    <xf numFmtId="0" fontId="8" fillId="0" borderId="0" xfId="0" applyFont="1"/>
    <xf numFmtId="0" fontId="8" fillId="0" borderId="0" xfId="0" applyFont="1" applyAlignment="1">
      <alignment horizontal="center"/>
    </xf>
    <xf numFmtId="0" fontId="8" fillId="0" borderId="0" xfId="0" applyFont="1" applyAlignment="1">
      <alignment textRotation="90"/>
    </xf>
    <xf numFmtId="0" fontId="9" fillId="0" borderId="0" xfId="0" applyFont="1" applyAlignment="1">
      <alignment horizontal="justify" wrapText="1"/>
    </xf>
    <xf numFmtId="0" fontId="9" fillId="0" borderId="0" xfId="0" applyFont="1" applyAlignment="1">
      <alignment horizontal="center" vertical="center"/>
    </xf>
    <xf numFmtId="9" fontId="9" fillId="6" borderId="1" xfId="1" applyFont="1" applyFill="1" applyBorder="1" applyAlignment="1">
      <alignment horizontal="center" vertical="center"/>
    </xf>
    <xf numFmtId="0" fontId="8" fillId="0" borderId="0" xfId="0" applyFont="1" applyAlignment="1">
      <alignment horizontal="left" vertical="center"/>
    </xf>
    <xf numFmtId="0" fontId="3" fillId="0" borderId="1" xfId="0" applyFont="1" applyBorder="1" applyAlignment="1">
      <alignment horizontal="justify" vertical="center" wrapText="1"/>
    </xf>
    <xf numFmtId="0" fontId="8" fillId="2" borderId="0" xfId="0" applyFont="1" applyFill="1" applyAlignment="1">
      <alignment horizontal="center"/>
    </xf>
    <xf numFmtId="0" fontId="13" fillId="9" borderId="3" xfId="0" applyFont="1" applyFill="1" applyBorder="1" applyAlignment="1">
      <alignment horizontal="center" vertical="center" wrapText="1"/>
    </xf>
    <xf numFmtId="0" fontId="13" fillId="9" borderId="13" xfId="0" applyFont="1" applyFill="1" applyBorder="1" applyAlignment="1">
      <alignment vertical="center"/>
    </xf>
    <xf numFmtId="14" fontId="14" fillId="0" borderId="6" xfId="0" applyNumberFormat="1" applyFont="1" applyBorder="1" applyAlignment="1">
      <alignment horizontal="center" vertical="center" textRotation="90"/>
    </xf>
    <xf numFmtId="9" fontId="14" fillId="0" borderId="6" xfId="1" applyFont="1" applyBorder="1" applyAlignment="1">
      <alignment horizontal="justify" vertical="center" wrapText="1"/>
    </xf>
    <xf numFmtId="0" fontId="14" fillId="0" borderId="1" xfId="0" applyFont="1" applyBorder="1" applyAlignment="1">
      <alignment horizontal="justify" vertical="center" wrapText="1"/>
    </xf>
    <xf numFmtId="0" fontId="3" fillId="0" borderId="5" xfId="0" applyFont="1" applyBorder="1" applyAlignment="1">
      <alignment horizontal="center" vertical="center" wrapText="1"/>
    </xf>
    <xf numFmtId="0" fontId="4" fillId="6" borderId="1" xfId="0" applyFont="1" applyFill="1" applyBorder="1" applyAlignment="1">
      <alignment horizontal="center" vertical="center"/>
    </xf>
    <xf numFmtId="0" fontId="3" fillId="0" borderId="11" xfId="0" applyFont="1" applyBorder="1" applyAlignment="1">
      <alignment horizontal="center" vertical="center" wrapText="1"/>
    </xf>
    <xf numFmtId="0" fontId="4" fillId="0" borderId="0" xfId="0" applyFont="1" applyAlignment="1">
      <alignment horizontal="center" vertical="center"/>
    </xf>
    <xf numFmtId="0" fontId="15" fillId="2" borderId="38" xfId="0" applyFont="1" applyFill="1" applyBorder="1" applyAlignment="1">
      <alignment horizontal="center" vertical="center" wrapText="1"/>
    </xf>
    <xf numFmtId="0" fontId="15" fillId="0" borderId="38" xfId="0" applyFont="1" applyBorder="1" applyAlignment="1">
      <alignment horizontal="center" vertical="center" wrapText="1"/>
    </xf>
    <xf numFmtId="0" fontId="0" fillId="0" borderId="0" xfId="0" applyAlignment="1">
      <alignment wrapText="1"/>
    </xf>
    <xf numFmtId="14" fontId="5" fillId="0" borderId="6" xfId="0" applyNumberFormat="1" applyFont="1" applyBorder="1" applyAlignment="1">
      <alignment horizontal="center" vertical="center" textRotation="90"/>
    </xf>
    <xf numFmtId="0" fontId="5" fillId="0" borderId="6" xfId="0" applyFont="1" applyBorder="1" applyAlignment="1">
      <alignment horizontal="center" vertical="center" wrapText="1"/>
    </xf>
    <xf numFmtId="0" fontId="5" fillId="0" borderId="12" xfId="0" applyFont="1" applyBorder="1" applyAlignment="1">
      <alignment vertical="center" wrapText="1"/>
    </xf>
    <xf numFmtId="0" fontId="5" fillId="0" borderId="6" xfId="0" applyFont="1" applyBorder="1" applyAlignment="1">
      <alignment horizontal="justify" vertical="center" wrapText="1"/>
    </xf>
    <xf numFmtId="0" fontId="5" fillId="0" borderId="1" xfId="0" applyFont="1" applyBorder="1" applyAlignment="1">
      <alignment horizontal="justify" vertical="center" wrapText="1"/>
    </xf>
    <xf numFmtId="2" fontId="17" fillId="0" borderId="39" xfId="0" applyNumberFormat="1" applyFont="1" applyBorder="1" applyAlignment="1">
      <alignment horizontal="center" vertical="center" wrapText="1"/>
    </xf>
    <xf numFmtId="9" fontId="17" fillId="0" borderId="39" xfId="0" applyNumberFormat="1" applyFont="1" applyBorder="1" applyAlignment="1">
      <alignment horizontal="center" vertical="center" wrapText="1"/>
    </xf>
    <xf numFmtId="164" fontId="17" fillId="2" borderId="39" xfId="1" applyNumberFormat="1" applyFont="1" applyFill="1" applyBorder="1" applyAlignment="1">
      <alignment horizontal="center" vertical="center" wrapText="1"/>
    </xf>
    <xf numFmtId="0" fontId="5" fillId="0" borderId="1" xfId="0" applyFont="1" applyBorder="1" applyAlignment="1">
      <alignment horizontal="justify" vertical="center"/>
    </xf>
    <xf numFmtId="0" fontId="3" fillId="0" borderId="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14" fontId="3" fillId="0" borderId="4" xfId="0" applyNumberFormat="1" applyFont="1" applyBorder="1" applyAlignment="1">
      <alignment horizontal="center" vertical="center"/>
    </xf>
    <xf numFmtId="14" fontId="3" fillId="0" borderId="5" xfId="0" applyNumberFormat="1" applyFont="1" applyBorder="1" applyAlignment="1">
      <alignment horizontal="center" vertical="center"/>
    </xf>
    <xf numFmtId="0" fontId="3" fillId="0" borderId="10" xfId="0" applyFont="1" applyBorder="1" applyAlignment="1">
      <alignment horizontal="center"/>
    </xf>
    <xf numFmtId="0" fontId="3" fillId="0" borderId="9" xfId="0" applyFont="1" applyBorder="1" applyAlignment="1">
      <alignment horizontal="center"/>
    </xf>
    <xf numFmtId="0" fontId="3" fillId="0" borderId="3" xfId="0" applyFont="1" applyBorder="1" applyAlignment="1">
      <alignment horizontal="center"/>
    </xf>
    <xf numFmtId="0" fontId="3" fillId="0" borderId="0" xfId="0" applyFont="1" applyAlignment="1">
      <alignment horizontal="center"/>
    </xf>
    <xf numFmtId="0" fontId="3" fillId="0" borderId="7" xfId="0" applyFont="1" applyBorder="1" applyAlignment="1">
      <alignment horizontal="center"/>
    </xf>
    <xf numFmtId="0" fontId="3" fillId="0" borderId="2" xfId="0" applyFont="1" applyBorder="1" applyAlignment="1">
      <alignment horizontal="center"/>
    </xf>
    <xf numFmtId="0" fontId="3" fillId="0" borderId="4" xfId="0" applyFont="1" applyBorder="1" applyAlignment="1">
      <alignment horizontal="center" vertical="top" wrapText="1"/>
    </xf>
    <xf numFmtId="0" fontId="3" fillId="0" borderId="14" xfId="0" applyFont="1" applyBorder="1" applyAlignment="1">
      <alignment horizontal="center" vertical="top" wrapText="1"/>
    </xf>
    <xf numFmtId="0" fontId="3" fillId="0" borderId="5" xfId="0" applyFont="1" applyBorder="1" applyAlignment="1">
      <alignment horizontal="center" vertical="top" wrapText="1"/>
    </xf>
    <xf numFmtId="0" fontId="4" fillId="6"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4" fillId="0" borderId="4" xfId="0" applyFont="1" applyBorder="1" applyAlignment="1">
      <alignment horizontal="left" vertical="center" wrapText="1"/>
    </xf>
    <xf numFmtId="0" fontId="3" fillId="0" borderId="5" xfId="0" applyFont="1" applyBorder="1" applyAlignment="1">
      <alignment horizontal="left" vertical="center" wrapText="1"/>
    </xf>
    <xf numFmtId="0" fontId="4" fillId="2" borderId="9"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0" xfId="0" applyFont="1" applyFill="1" applyAlignment="1">
      <alignment horizontal="center" vertical="center"/>
    </xf>
    <xf numFmtId="0" fontId="4" fillId="2" borderId="1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8" xfId="0" applyFont="1" applyFill="1" applyBorder="1" applyAlignment="1">
      <alignment horizontal="center" vertical="center"/>
    </xf>
    <xf numFmtId="0" fontId="4" fillId="6" borderId="12"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4" fillId="6" borderId="1" xfId="0" applyFont="1" applyFill="1" applyBorder="1" applyAlignment="1">
      <alignment horizontal="left" vertical="center" wrapText="1"/>
    </xf>
    <xf numFmtId="0" fontId="3" fillId="0" borderId="4" xfId="0" applyFont="1" applyBorder="1" applyAlignment="1">
      <alignment horizontal="center" wrapText="1"/>
    </xf>
    <xf numFmtId="0" fontId="3" fillId="0" borderId="14" xfId="0" applyFont="1" applyBorder="1" applyAlignment="1">
      <alignment horizontal="center" wrapText="1"/>
    </xf>
    <xf numFmtId="0" fontId="3" fillId="0" borderId="5" xfId="0" applyFont="1" applyBorder="1" applyAlignment="1">
      <alignment horizontal="center" wrapText="1"/>
    </xf>
    <xf numFmtId="0" fontId="4" fillId="6" borderId="1" xfId="0" applyFont="1" applyFill="1" applyBorder="1" applyAlignment="1">
      <alignment horizontal="center" vertical="center"/>
    </xf>
    <xf numFmtId="0" fontId="4" fillId="6" borderId="13" xfId="0" applyFont="1" applyFill="1" applyBorder="1" applyAlignment="1">
      <alignment horizontal="center" vertical="center"/>
    </xf>
    <xf numFmtId="0" fontId="4" fillId="6" borderId="6" xfId="0" applyFont="1" applyFill="1" applyBorder="1" applyAlignment="1">
      <alignment horizontal="center" vertical="center"/>
    </xf>
    <xf numFmtId="0" fontId="4" fillId="6" borderId="6" xfId="0" applyFont="1" applyFill="1" applyBorder="1" applyAlignment="1">
      <alignment horizontal="center" vertical="center" wrapText="1"/>
    </xf>
    <xf numFmtId="0" fontId="4" fillId="6" borderId="4" xfId="0" applyFont="1" applyFill="1" applyBorder="1" applyAlignment="1">
      <alignment horizontal="center" vertical="center"/>
    </xf>
    <xf numFmtId="0" fontId="4" fillId="6" borderId="14" xfId="0" applyFont="1" applyFill="1" applyBorder="1" applyAlignment="1">
      <alignment horizontal="center" vertical="center"/>
    </xf>
    <xf numFmtId="0" fontId="4" fillId="6" borderId="5" xfId="0" applyFont="1" applyFill="1" applyBorder="1" applyAlignment="1">
      <alignment horizontal="center" vertical="center"/>
    </xf>
    <xf numFmtId="0" fontId="3" fillId="0" borderId="1" xfId="0" applyFont="1" applyBorder="1" applyAlignment="1">
      <alignment horizontal="center"/>
    </xf>
    <xf numFmtId="0" fontId="4" fillId="6" borderId="16" xfId="0" applyFont="1" applyFill="1" applyBorder="1" applyAlignment="1">
      <alignment horizontal="center" vertical="center"/>
    </xf>
    <xf numFmtId="0" fontId="4" fillId="6" borderId="2" xfId="0" applyFont="1" applyFill="1" applyBorder="1" applyAlignment="1">
      <alignment horizontal="center" vertical="center"/>
    </xf>
    <xf numFmtId="0" fontId="4" fillId="6" borderId="8" xfId="0" applyFont="1" applyFill="1" applyBorder="1" applyAlignment="1">
      <alignment horizontal="center" vertical="center"/>
    </xf>
    <xf numFmtId="0" fontId="4" fillId="0" borderId="4" xfId="0" applyFont="1" applyBorder="1" applyAlignment="1">
      <alignment horizontal="center"/>
    </xf>
    <xf numFmtId="0" fontId="4" fillId="0" borderId="5" xfId="0" applyFont="1" applyBorder="1" applyAlignment="1">
      <alignment horizontal="center"/>
    </xf>
    <xf numFmtId="0" fontId="3" fillId="0" borderId="11" xfId="0" applyFont="1" applyBorder="1" applyAlignment="1">
      <alignment horizontal="center"/>
    </xf>
    <xf numFmtId="0" fontId="3" fillId="0" borderId="15" xfId="0" applyFont="1" applyBorder="1" applyAlignment="1">
      <alignment horizontal="center"/>
    </xf>
    <xf numFmtId="0" fontId="3" fillId="0" borderId="8" xfId="0" applyFont="1" applyBorder="1" applyAlignment="1">
      <alignment horizontal="center"/>
    </xf>
    <xf numFmtId="0" fontId="3" fillId="7" borderId="10"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4"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4" fillId="6" borderId="13"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8" fillId="0" borderId="1" xfId="0" applyFont="1" applyBorder="1" applyAlignment="1">
      <alignment horizontal="center"/>
    </xf>
    <xf numFmtId="0" fontId="9" fillId="0" borderId="0" xfId="0" applyFont="1" applyAlignment="1">
      <alignment horizontal="justify" vertical="center" wrapText="1"/>
    </xf>
    <xf numFmtId="0" fontId="9" fillId="6" borderId="1" xfId="0" applyFont="1" applyFill="1" applyBorder="1" applyAlignment="1">
      <alignment horizontal="justify" wrapText="1"/>
    </xf>
    <xf numFmtId="0" fontId="16" fillId="0" borderId="33" xfId="0" applyFont="1" applyBorder="1" applyAlignment="1">
      <alignment horizontal="center" vertical="center"/>
    </xf>
    <xf numFmtId="0" fontId="16" fillId="0" borderId="34" xfId="0" applyFont="1" applyBorder="1" applyAlignment="1">
      <alignment horizontal="center" vertical="center"/>
    </xf>
    <xf numFmtId="0" fontId="13" fillId="9" borderId="25" xfId="0" applyFont="1" applyFill="1" applyBorder="1" applyAlignment="1">
      <alignment horizontal="center" vertical="center" textRotation="90" wrapText="1"/>
    </xf>
    <xf numFmtId="0" fontId="13" fillId="9" borderId="27" xfId="0" applyFont="1" applyFill="1" applyBorder="1" applyAlignment="1">
      <alignment horizontal="center" vertical="center" textRotation="90" wrapText="1"/>
    </xf>
    <xf numFmtId="0" fontId="13" fillId="10" borderId="25" xfId="0" applyFont="1" applyFill="1" applyBorder="1" applyAlignment="1">
      <alignment horizontal="center" vertical="center" wrapText="1"/>
    </xf>
    <xf numFmtId="0" fontId="13" fillId="10" borderId="27" xfId="0" applyFont="1" applyFill="1" applyBorder="1" applyAlignment="1">
      <alignment horizontal="center" vertical="center" wrapText="1"/>
    </xf>
    <xf numFmtId="0" fontId="4" fillId="0" borderId="23" xfId="0" applyFont="1" applyBorder="1" applyAlignment="1">
      <alignment horizontal="center" vertical="center"/>
    </xf>
    <xf numFmtId="0" fontId="4" fillId="8" borderId="20" xfId="0" applyFont="1" applyFill="1" applyBorder="1" applyAlignment="1">
      <alignment horizontal="left" vertical="center" wrapText="1"/>
    </xf>
    <xf numFmtId="0" fontId="4" fillId="8" borderId="21" xfId="0" applyFont="1" applyFill="1" applyBorder="1" applyAlignment="1">
      <alignment horizontal="left" vertical="center" wrapText="1"/>
    </xf>
    <xf numFmtId="0" fontId="4" fillId="8" borderId="37" xfId="0" applyFont="1" applyFill="1" applyBorder="1" applyAlignment="1">
      <alignment horizontal="left" vertical="center" wrapText="1"/>
    </xf>
    <xf numFmtId="0" fontId="4" fillId="8" borderId="29" xfId="0" applyFont="1" applyFill="1" applyBorder="1" applyAlignment="1">
      <alignment horizontal="left" vertical="center" wrapText="1"/>
    </xf>
    <xf numFmtId="14" fontId="16" fillId="0" borderId="35" xfId="0" applyNumberFormat="1" applyFont="1" applyBorder="1" applyAlignment="1">
      <alignment horizontal="center" vertical="center" wrapText="1"/>
    </xf>
    <xf numFmtId="0" fontId="16" fillId="0" borderId="21"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30" xfId="0" applyFont="1" applyBorder="1" applyAlignment="1">
      <alignment horizontal="center" vertical="center" wrapText="1"/>
    </xf>
    <xf numFmtId="0" fontId="4" fillId="8" borderId="31" xfId="0" applyFont="1" applyFill="1" applyBorder="1" applyAlignment="1">
      <alignment horizontal="left" vertical="center" wrapText="1"/>
    </xf>
    <xf numFmtId="0" fontId="4" fillId="8" borderId="23"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8" borderId="17" xfId="0" applyFont="1" applyFill="1" applyBorder="1" applyAlignment="1">
      <alignment horizontal="left" vertical="center"/>
    </xf>
    <xf numFmtId="0" fontId="4" fillId="8" borderId="18" xfId="0" applyFont="1" applyFill="1" applyBorder="1" applyAlignment="1">
      <alignment horizontal="left" vertical="center"/>
    </xf>
    <xf numFmtId="0" fontId="4" fillId="8" borderId="19" xfId="0" applyFont="1" applyFill="1" applyBorder="1" applyAlignment="1">
      <alignment horizontal="left" vertical="center"/>
    </xf>
    <xf numFmtId="0" fontId="4" fillId="0" borderId="0" xfId="0" applyFont="1" applyAlignment="1">
      <alignment horizontal="center" vertical="center"/>
    </xf>
    <xf numFmtId="0" fontId="13" fillId="9" borderId="25" xfId="0" applyFont="1" applyFill="1" applyBorder="1" applyAlignment="1">
      <alignment horizontal="center" vertical="center" wrapText="1"/>
    </xf>
    <xf numFmtId="0" fontId="13" fillId="9" borderId="27" xfId="0" applyFont="1" applyFill="1" applyBorder="1" applyAlignment="1">
      <alignment horizontal="center" vertical="center" wrapText="1"/>
    </xf>
    <xf numFmtId="0" fontId="13" fillId="9" borderId="13" xfId="0" applyFont="1" applyFill="1" applyBorder="1" applyAlignment="1">
      <alignment horizontal="center" vertical="center" wrapText="1"/>
    </xf>
    <xf numFmtId="0" fontId="13" fillId="9" borderId="24" xfId="0" applyFont="1" applyFill="1" applyBorder="1" applyAlignment="1">
      <alignment horizontal="center" vertical="center" wrapText="1"/>
    </xf>
    <xf numFmtId="0" fontId="13" fillId="9" borderId="15"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 xfId="0" applyFont="1" applyBorder="1" applyAlignment="1">
      <alignment horizontal="center" vertical="center" wrapText="1"/>
    </xf>
    <xf numFmtId="0" fontId="9" fillId="0" borderId="8" xfId="0" applyFont="1" applyBorder="1" applyAlignment="1">
      <alignment horizontal="center" vertical="center" wrapText="1"/>
    </xf>
    <xf numFmtId="0" fontId="8" fillId="0" borderId="0" xfId="0" applyFont="1" applyAlignment="1">
      <alignment horizontal="center" vertical="center" wrapText="1"/>
    </xf>
    <xf numFmtId="0" fontId="4" fillId="8" borderId="17" xfId="0" applyFont="1" applyFill="1" applyBorder="1" applyAlignment="1">
      <alignment horizontal="center" vertical="center" wrapText="1"/>
    </xf>
    <xf numFmtId="0" fontId="4" fillId="8" borderId="19" xfId="0" applyFont="1" applyFill="1" applyBorder="1" applyAlignment="1">
      <alignment horizontal="center" vertical="center" wrapText="1"/>
    </xf>
    <xf numFmtId="164" fontId="17" fillId="2" borderId="44" xfId="1" applyNumberFormat="1" applyFont="1" applyFill="1" applyBorder="1" applyAlignment="1">
      <alignment horizontal="center" vertical="center" wrapText="1"/>
    </xf>
    <xf numFmtId="164" fontId="17" fillId="2" borderId="45" xfId="1" applyNumberFormat="1"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6" xfId="0" applyFont="1" applyBorder="1" applyAlignment="1">
      <alignment horizontal="center" vertical="center" wrapText="1"/>
    </xf>
    <xf numFmtId="14" fontId="3" fillId="0" borderId="12" xfId="0" applyNumberFormat="1" applyFont="1" applyBorder="1" applyAlignment="1">
      <alignment horizontal="center" vertical="center" textRotation="90"/>
    </xf>
    <xf numFmtId="14" fontId="3" fillId="0" borderId="6" xfId="0" applyNumberFormat="1" applyFont="1" applyBorder="1" applyAlignment="1">
      <alignment horizontal="center" vertical="center" textRotation="90"/>
    </xf>
    <xf numFmtId="2" fontId="17" fillId="0" borderId="40" xfId="0" applyNumberFormat="1" applyFont="1" applyBorder="1" applyAlignment="1">
      <alignment horizontal="center" vertical="center" wrapText="1"/>
    </xf>
    <xf numFmtId="2" fontId="17" fillId="0" borderId="41" xfId="0" applyNumberFormat="1" applyFont="1" applyBorder="1" applyAlignment="1">
      <alignment horizontal="center" vertical="center" wrapText="1"/>
    </xf>
    <xf numFmtId="9" fontId="17" fillId="0" borderId="42" xfId="0" applyNumberFormat="1" applyFont="1" applyBorder="1" applyAlignment="1">
      <alignment horizontal="center" vertical="center" wrapText="1"/>
    </xf>
    <xf numFmtId="9" fontId="17" fillId="0" borderId="43" xfId="0" applyNumberFormat="1" applyFont="1" applyBorder="1" applyAlignment="1">
      <alignment horizontal="center" vertical="center" wrapText="1"/>
    </xf>
    <xf numFmtId="0" fontId="13" fillId="9" borderId="26" xfId="0" applyFont="1" applyFill="1" applyBorder="1" applyAlignment="1">
      <alignment horizontal="center" vertical="center" wrapText="1"/>
    </xf>
    <xf numFmtId="0" fontId="13" fillId="9" borderId="28" xfId="0" applyFont="1" applyFill="1" applyBorder="1" applyAlignment="1">
      <alignment horizontal="center" vertical="center" wrapText="1"/>
    </xf>
    <xf numFmtId="0" fontId="5" fillId="0" borderId="13" xfId="0" applyFont="1" applyBorder="1" applyAlignment="1">
      <alignment horizontal="center" vertical="center" wrapText="1"/>
    </xf>
  </cellXfs>
  <cellStyles count="2">
    <cellStyle name="Normal" xfId="0" builtinId="0"/>
    <cellStyle name="Porcentaje" xfId="1" builtinId="5"/>
  </cellStyles>
  <dxfs count="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AD3232"/>
      <color rgb="FFFF7C8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714375</xdr:colOff>
      <xdr:row>0</xdr:row>
      <xdr:rowOff>66675</xdr:rowOff>
    </xdr:from>
    <xdr:to>
      <xdr:col>1</xdr:col>
      <xdr:colOff>28575</xdr:colOff>
      <xdr:row>1</xdr:row>
      <xdr:rowOff>273504</xdr:rowOff>
    </xdr:to>
    <xdr:pic>
      <xdr:nvPicPr>
        <xdr:cNvPr id="3" name="Picture 8" descr="escudo">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 y="66675"/>
          <a:ext cx="1152525" cy="7307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349250</xdr:colOff>
      <xdr:row>0</xdr:row>
      <xdr:rowOff>103451</xdr:rowOff>
    </xdr:from>
    <xdr:to>
      <xdr:col>1</xdr:col>
      <xdr:colOff>455083</xdr:colOff>
      <xdr:row>1</xdr:row>
      <xdr:rowOff>353218</xdr:rowOff>
    </xdr:to>
    <xdr:pic>
      <xdr:nvPicPr>
        <xdr:cNvPr id="2" name="Picture 8" descr="escudo">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9250" y="103451"/>
          <a:ext cx="1090083" cy="7789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65"/>
  <sheetViews>
    <sheetView topLeftCell="R1" workbookViewId="0">
      <selection activeCell="U10" sqref="U10:U11"/>
    </sheetView>
  </sheetViews>
  <sheetFormatPr baseColWidth="10" defaultColWidth="11.42578125" defaultRowHeight="15" x14ac:dyDescent="0.25"/>
  <cols>
    <col min="1" max="1" width="31" customWidth="1"/>
    <col min="4" max="4" width="33.5703125" customWidth="1"/>
    <col min="5" max="5" width="23" customWidth="1"/>
    <col min="6" max="6" width="19.140625" customWidth="1"/>
    <col min="17" max="17" width="10.42578125" customWidth="1"/>
    <col min="18" max="18" width="7" customWidth="1"/>
    <col min="19" max="19" width="19.28515625" customWidth="1"/>
    <col min="20" max="20" width="18.7109375" customWidth="1"/>
    <col min="23" max="23" width="15.28515625" customWidth="1"/>
    <col min="24" max="24" width="14.5703125" customWidth="1"/>
    <col min="37" max="37" width="27.28515625" customWidth="1"/>
    <col min="38" max="38" width="12.7109375" customWidth="1"/>
  </cols>
  <sheetData>
    <row r="1" spans="1:38" ht="40.5" customHeight="1" x14ac:dyDescent="0.25">
      <c r="A1" s="88"/>
      <c r="B1" s="88"/>
      <c r="C1" s="103" t="s">
        <v>0</v>
      </c>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5"/>
      <c r="AJ1" s="67" t="s">
        <v>1</v>
      </c>
      <c r="AK1" s="68"/>
      <c r="AL1" s="10" t="s">
        <v>2</v>
      </c>
    </row>
    <row r="2" spans="1:38" ht="40.5" customHeight="1" x14ac:dyDescent="0.25">
      <c r="A2" s="88"/>
      <c r="B2" s="88"/>
      <c r="C2" s="106"/>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8"/>
      <c r="AJ2" s="67" t="s">
        <v>3</v>
      </c>
      <c r="AK2" s="68"/>
      <c r="AL2" s="10" t="s">
        <v>4</v>
      </c>
    </row>
    <row r="3" spans="1:38" x14ac:dyDescent="0.25">
      <c r="A3" s="89" t="s">
        <v>5</v>
      </c>
      <c r="B3" s="90"/>
      <c r="C3" s="90"/>
      <c r="D3" s="90"/>
      <c r="E3" s="90"/>
      <c r="F3" s="90"/>
      <c r="G3" s="91"/>
      <c r="H3" s="83"/>
      <c r="I3" s="83"/>
      <c r="J3" s="83"/>
      <c r="K3" s="83"/>
      <c r="L3" s="83"/>
      <c r="M3" s="83"/>
      <c r="N3" s="83"/>
      <c r="O3" s="69"/>
      <c r="P3" s="69"/>
      <c r="Q3" s="69"/>
      <c r="R3" s="69"/>
      <c r="S3" s="69"/>
      <c r="T3" s="69"/>
      <c r="U3" s="69"/>
      <c r="V3" s="69"/>
      <c r="W3" s="69"/>
      <c r="X3" s="69"/>
      <c r="Y3" s="69"/>
      <c r="Z3" s="69"/>
      <c r="AA3" s="69"/>
      <c r="AB3" s="69"/>
      <c r="AC3" s="69"/>
      <c r="AD3" s="69"/>
      <c r="AE3" s="69"/>
      <c r="AF3" s="69"/>
      <c r="AG3" s="69"/>
      <c r="AH3" s="69"/>
      <c r="AI3" s="69"/>
      <c r="AJ3" s="69"/>
      <c r="AK3" s="69"/>
      <c r="AL3" s="70"/>
    </row>
    <row r="4" spans="1:38" x14ac:dyDescent="0.25">
      <c r="A4" s="92" t="s">
        <v>6</v>
      </c>
      <c r="B4" s="93"/>
      <c r="C4" s="56"/>
      <c r="D4" s="94"/>
      <c r="E4" s="88" t="s">
        <v>7</v>
      </c>
      <c r="F4" s="88"/>
      <c r="G4" s="88"/>
      <c r="H4" s="56"/>
      <c r="I4" s="57"/>
      <c r="J4" s="57"/>
      <c r="K4" s="57"/>
      <c r="L4" s="57"/>
      <c r="M4" s="57"/>
      <c r="N4" s="57"/>
      <c r="O4" s="71"/>
      <c r="P4" s="71"/>
      <c r="Q4" s="71"/>
      <c r="R4" s="71"/>
      <c r="S4" s="71"/>
      <c r="T4" s="71"/>
      <c r="U4" s="71"/>
      <c r="V4" s="71"/>
      <c r="W4" s="71"/>
      <c r="X4" s="71"/>
      <c r="Y4" s="71"/>
      <c r="Z4" s="71"/>
      <c r="AA4" s="71"/>
      <c r="AB4" s="71"/>
      <c r="AC4" s="71"/>
      <c r="AD4" s="71"/>
      <c r="AE4" s="71"/>
      <c r="AF4" s="71"/>
      <c r="AG4" s="71"/>
      <c r="AH4" s="71"/>
      <c r="AI4" s="71"/>
      <c r="AJ4" s="71"/>
      <c r="AK4" s="71"/>
      <c r="AL4" s="72"/>
    </row>
    <row r="5" spans="1:38" x14ac:dyDescent="0.25">
      <c r="A5" s="1">
        <v>1</v>
      </c>
      <c r="B5" s="2" t="s">
        <v>8</v>
      </c>
      <c r="C5" s="58"/>
      <c r="D5" s="95"/>
      <c r="E5" s="88" t="s">
        <v>9</v>
      </c>
      <c r="F5" s="88"/>
      <c r="G5" s="88"/>
      <c r="H5" s="58"/>
      <c r="I5" s="59"/>
      <c r="J5" s="59"/>
      <c r="K5" s="59"/>
      <c r="L5" s="59"/>
      <c r="M5" s="59"/>
      <c r="N5" s="59"/>
      <c r="O5" s="71"/>
      <c r="P5" s="71"/>
      <c r="Q5" s="71"/>
      <c r="R5" s="71"/>
      <c r="S5" s="71"/>
      <c r="T5" s="71"/>
      <c r="U5" s="71"/>
      <c r="V5" s="71"/>
      <c r="W5" s="71"/>
      <c r="X5" s="71"/>
      <c r="Y5" s="71"/>
      <c r="Z5" s="71"/>
      <c r="AA5" s="71"/>
      <c r="AB5" s="71"/>
      <c r="AC5" s="71"/>
      <c r="AD5" s="71"/>
      <c r="AE5" s="71"/>
      <c r="AF5" s="71"/>
      <c r="AG5" s="71"/>
      <c r="AH5" s="71"/>
      <c r="AI5" s="71"/>
      <c r="AJ5" s="71"/>
      <c r="AK5" s="71"/>
      <c r="AL5" s="72"/>
    </row>
    <row r="6" spans="1:38" ht="15" customHeight="1" x14ac:dyDescent="0.25">
      <c r="A6" s="3">
        <v>2</v>
      </c>
      <c r="B6" s="2" t="s">
        <v>10</v>
      </c>
      <c r="C6" s="58"/>
      <c r="D6" s="95"/>
      <c r="E6" s="88" t="s">
        <v>11</v>
      </c>
      <c r="F6" s="88"/>
      <c r="G6" s="88"/>
      <c r="H6" s="58"/>
      <c r="I6" s="59"/>
      <c r="J6" s="59"/>
      <c r="K6" s="59"/>
      <c r="L6" s="59"/>
      <c r="M6" s="59"/>
      <c r="N6" s="59"/>
      <c r="O6" s="71"/>
      <c r="P6" s="71"/>
      <c r="Q6" s="71"/>
      <c r="R6" s="71"/>
      <c r="S6" s="71"/>
      <c r="T6" s="71"/>
      <c r="U6" s="71"/>
      <c r="V6" s="71"/>
      <c r="W6" s="71"/>
      <c r="X6" s="71"/>
      <c r="Y6" s="71"/>
      <c r="Z6" s="71"/>
      <c r="AA6" s="71"/>
      <c r="AB6" s="71"/>
      <c r="AC6" s="71"/>
      <c r="AD6" s="71"/>
      <c r="AE6" s="71"/>
      <c r="AF6" s="71"/>
      <c r="AG6" s="71"/>
      <c r="AH6" s="71"/>
      <c r="AI6" s="71"/>
      <c r="AJ6" s="71"/>
      <c r="AK6" s="71"/>
      <c r="AL6" s="72"/>
    </row>
    <row r="7" spans="1:38" x14ac:dyDescent="0.25">
      <c r="A7" s="4">
        <v>3</v>
      </c>
      <c r="B7" s="2" t="s">
        <v>12</v>
      </c>
      <c r="C7" s="60"/>
      <c r="D7" s="96"/>
      <c r="E7" s="88" t="s">
        <v>13</v>
      </c>
      <c r="F7" s="88"/>
      <c r="G7" s="88"/>
      <c r="H7" s="60"/>
      <c r="I7" s="61"/>
      <c r="J7" s="61"/>
      <c r="K7" s="61"/>
      <c r="L7" s="61"/>
      <c r="M7" s="61"/>
      <c r="N7" s="61"/>
      <c r="O7" s="71"/>
      <c r="P7" s="71"/>
      <c r="Q7" s="71"/>
      <c r="R7" s="71"/>
      <c r="S7" s="71"/>
      <c r="T7" s="71"/>
      <c r="U7" s="71"/>
      <c r="V7" s="71"/>
      <c r="W7" s="71"/>
      <c r="X7" s="71"/>
      <c r="Y7" s="71"/>
      <c r="Z7" s="71"/>
      <c r="AA7" s="71"/>
      <c r="AB7" s="71"/>
      <c r="AC7" s="71"/>
      <c r="AD7" s="71"/>
      <c r="AE7" s="71"/>
      <c r="AF7" s="71"/>
      <c r="AG7" s="71"/>
      <c r="AH7" s="71"/>
      <c r="AI7" s="71"/>
      <c r="AJ7" s="71"/>
      <c r="AK7" s="71"/>
      <c r="AL7" s="72"/>
    </row>
    <row r="8" spans="1:38" ht="15" customHeight="1" x14ac:dyDescent="0.25">
      <c r="A8" s="97" t="s">
        <v>14</v>
      </c>
      <c r="B8" s="98"/>
      <c r="C8" s="98"/>
      <c r="D8" s="98"/>
      <c r="E8" s="98"/>
      <c r="F8" s="98"/>
      <c r="G8" s="98"/>
      <c r="H8" s="98"/>
      <c r="I8" s="98"/>
      <c r="J8" s="98"/>
      <c r="K8" s="99"/>
      <c r="L8" s="65" t="s">
        <v>15</v>
      </c>
      <c r="M8" s="65"/>
      <c r="N8" s="65"/>
      <c r="O8" s="71"/>
      <c r="P8" s="71"/>
      <c r="Q8" s="71"/>
      <c r="R8" s="71"/>
      <c r="S8" s="71"/>
      <c r="T8" s="71"/>
      <c r="U8" s="71"/>
      <c r="V8" s="71"/>
      <c r="W8" s="71"/>
      <c r="X8" s="71"/>
      <c r="Y8" s="71"/>
      <c r="Z8" s="71"/>
      <c r="AA8" s="71"/>
      <c r="AB8" s="71"/>
      <c r="AC8" s="71"/>
      <c r="AD8" s="71"/>
      <c r="AE8" s="71"/>
      <c r="AF8" s="71"/>
      <c r="AG8" s="71"/>
      <c r="AH8" s="71"/>
      <c r="AI8" s="71"/>
      <c r="AJ8" s="71"/>
      <c r="AK8" s="71"/>
      <c r="AL8" s="72"/>
    </row>
    <row r="9" spans="1:38" x14ac:dyDescent="0.25">
      <c r="A9" s="100"/>
      <c r="B9" s="101"/>
      <c r="C9" s="101"/>
      <c r="D9" s="101"/>
      <c r="E9" s="101"/>
      <c r="F9" s="101"/>
      <c r="G9" s="101"/>
      <c r="H9" s="101"/>
      <c r="I9" s="101"/>
      <c r="J9" s="101"/>
      <c r="K9" s="102"/>
      <c r="L9" s="65"/>
      <c r="M9" s="65"/>
      <c r="N9" s="65"/>
      <c r="O9" s="73"/>
      <c r="P9" s="73"/>
      <c r="Q9" s="73"/>
      <c r="R9" s="73"/>
      <c r="S9" s="73"/>
      <c r="T9" s="73"/>
      <c r="U9" s="73"/>
      <c r="V9" s="73"/>
      <c r="W9" s="73"/>
      <c r="X9" s="73"/>
      <c r="Y9" s="73"/>
      <c r="Z9" s="73"/>
      <c r="AA9" s="73"/>
      <c r="AB9" s="73"/>
      <c r="AC9" s="73"/>
      <c r="AD9" s="73"/>
      <c r="AE9" s="73"/>
      <c r="AF9" s="73"/>
      <c r="AG9" s="73"/>
      <c r="AH9" s="73"/>
      <c r="AI9" s="73"/>
      <c r="AJ9" s="73"/>
      <c r="AK9" s="73"/>
      <c r="AL9" s="74"/>
    </row>
    <row r="10" spans="1:38" ht="33.75" customHeight="1" x14ac:dyDescent="0.25">
      <c r="A10" s="75" t="s">
        <v>16</v>
      </c>
      <c r="B10" s="81" t="s">
        <v>17</v>
      </c>
      <c r="C10" s="81"/>
      <c r="D10" s="81"/>
      <c r="E10" s="82" t="s">
        <v>18</v>
      </c>
      <c r="F10" s="75" t="s">
        <v>19</v>
      </c>
      <c r="G10" s="85" t="s">
        <v>20</v>
      </c>
      <c r="H10" s="86"/>
      <c r="I10" s="86"/>
      <c r="J10" s="87"/>
      <c r="K10" s="109" t="s">
        <v>21</v>
      </c>
      <c r="L10" s="81" t="s">
        <v>22</v>
      </c>
      <c r="M10" s="81"/>
      <c r="N10" s="81"/>
      <c r="O10" s="65" t="s">
        <v>23</v>
      </c>
      <c r="P10" s="65"/>
      <c r="Q10" s="65" t="s">
        <v>24</v>
      </c>
      <c r="R10" s="66"/>
      <c r="S10" s="65" t="s">
        <v>25</v>
      </c>
      <c r="T10" s="66"/>
      <c r="U10" s="75" t="s">
        <v>26</v>
      </c>
      <c r="V10" s="77" t="s">
        <v>27</v>
      </c>
      <c r="W10" s="65" t="s">
        <v>28</v>
      </c>
      <c r="X10" s="65" t="s">
        <v>29</v>
      </c>
      <c r="Y10" s="65" t="s">
        <v>30</v>
      </c>
      <c r="Z10" s="65" t="s">
        <v>31</v>
      </c>
      <c r="AA10" s="65"/>
      <c r="AB10" s="65"/>
      <c r="AC10" s="65"/>
      <c r="AD10" s="65" t="s">
        <v>32</v>
      </c>
      <c r="AE10" s="66"/>
      <c r="AF10" s="65" t="s">
        <v>33</v>
      </c>
      <c r="AG10" s="65"/>
      <c r="AH10" s="65"/>
      <c r="AI10" s="65"/>
      <c r="AJ10" s="65" t="s">
        <v>34</v>
      </c>
      <c r="AK10" s="65"/>
      <c r="AL10" s="65" t="s">
        <v>35</v>
      </c>
    </row>
    <row r="11" spans="1:38" ht="26.25" customHeight="1" x14ac:dyDescent="0.25">
      <c r="A11" s="84"/>
      <c r="B11" s="81"/>
      <c r="C11" s="81"/>
      <c r="D11" s="81"/>
      <c r="E11" s="83"/>
      <c r="F11" s="84"/>
      <c r="G11" s="36" t="s">
        <v>36</v>
      </c>
      <c r="H11" s="36" t="s">
        <v>37</v>
      </c>
      <c r="I11" s="5" t="s">
        <v>38</v>
      </c>
      <c r="J11" s="36" t="s">
        <v>39</v>
      </c>
      <c r="K11" s="84"/>
      <c r="L11" s="81"/>
      <c r="M11" s="81"/>
      <c r="N11" s="81"/>
      <c r="O11" s="65"/>
      <c r="P11" s="65"/>
      <c r="Q11" s="66"/>
      <c r="R11" s="66"/>
      <c r="S11" s="66"/>
      <c r="T11" s="66"/>
      <c r="U11" s="76"/>
      <c r="V11" s="77"/>
      <c r="W11" s="65"/>
      <c r="X11" s="65"/>
      <c r="Y11" s="65"/>
      <c r="Z11" s="65"/>
      <c r="AA11" s="65"/>
      <c r="AB11" s="65"/>
      <c r="AC11" s="65"/>
      <c r="AD11" s="66"/>
      <c r="AE11" s="66"/>
      <c r="AF11" s="65"/>
      <c r="AG11" s="65"/>
      <c r="AH11" s="65"/>
      <c r="AI11" s="65"/>
      <c r="AJ11" s="65"/>
      <c r="AK11" s="65"/>
      <c r="AL11" s="65"/>
    </row>
    <row r="12" spans="1:38" ht="18.75" customHeight="1" x14ac:dyDescent="0.25">
      <c r="A12" s="11"/>
      <c r="B12" s="51"/>
      <c r="C12" s="52"/>
      <c r="D12" s="53"/>
      <c r="E12" s="37"/>
      <c r="F12" s="37"/>
      <c r="G12" s="2"/>
      <c r="H12" s="6"/>
      <c r="I12" s="2"/>
      <c r="J12" s="2"/>
      <c r="K12" s="6"/>
      <c r="L12" s="62"/>
      <c r="M12" s="63"/>
      <c r="N12" s="64"/>
      <c r="O12" s="54"/>
      <c r="P12" s="55"/>
      <c r="Q12" s="54"/>
      <c r="R12" s="55"/>
      <c r="S12" s="51"/>
      <c r="T12" s="53"/>
      <c r="U12" s="35"/>
      <c r="V12" s="6"/>
      <c r="W12" s="6" t="str">
        <f>IF(V12=1,"0%",IF(V12=2,"50%",IF(V12=3,"100%","Null")))</f>
        <v>Null</v>
      </c>
      <c r="X12" s="7" t="b">
        <f>IF(V12=1,0,IF(V12=2,U12/2,IF(V12=3,U12)))</f>
        <v>0</v>
      </c>
      <c r="Y12" s="12" t="e">
        <f>(W12)/1</f>
        <v>#VALUE!</v>
      </c>
      <c r="Z12" s="51"/>
      <c r="AA12" s="52"/>
      <c r="AB12" s="52"/>
      <c r="AC12" s="53"/>
      <c r="AD12" s="51"/>
      <c r="AE12" s="53"/>
      <c r="AF12" s="51"/>
      <c r="AG12" s="52"/>
      <c r="AH12" s="52"/>
      <c r="AI12" s="53"/>
      <c r="AJ12" s="110"/>
      <c r="AK12" s="111"/>
      <c r="AL12" s="2"/>
    </row>
    <row r="13" spans="1:38" ht="17.25" customHeight="1" x14ac:dyDescent="0.25">
      <c r="A13" s="11"/>
      <c r="B13" s="51"/>
      <c r="C13" s="52"/>
      <c r="D13" s="53"/>
      <c r="E13" s="37"/>
      <c r="F13" s="37"/>
      <c r="G13" s="2"/>
      <c r="H13" s="6"/>
      <c r="I13" s="2"/>
      <c r="J13" s="2"/>
      <c r="K13" s="6"/>
      <c r="L13" s="51"/>
      <c r="M13" s="52"/>
      <c r="N13" s="53"/>
      <c r="O13" s="54"/>
      <c r="P13" s="55"/>
      <c r="Q13" s="54"/>
      <c r="R13" s="55"/>
      <c r="S13" s="51"/>
      <c r="T13" s="53"/>
      <c r="U13" s="35"/>
      <c r="V13" s="6"/>
      <c r="W13" s="6" t="str">
        <f t="shared" ref="W13:W16" si="0">IF(V13=1,"0%",IF(V13=2,"50%",IF(V13=3,"100%","Null")))</f>
        <v>Null</v>
      </c>
      <c r="X13" s="7" t="b">
        <f t="shared" ref="X13:X21" si="1">IF(V13=1,0,IF(V13=2,U13/2,IF(V13=3,U13)))</f>
        <v>0</v>
      </c>
      <c r="Y13" s="12" t="e">
        <f t="shared" ref="Y13:Y21" si="2">(W13)/1</f>
        <v>#VALUE!</v>
      </c>
      <c r="Z13" s="51"/>
      <c r="AA13" s="52"/>
      <c r="AB13" s="52"/>
      <c r="AC13" s="53"/>
      <c r="AD13" s="51"/>
      <c r="AE13" s="53"/>
      <c r="AF13" s="51"/>
      <c r="AG13" s="52"/>
      <c r="AH13" s="52"/>
      <c r="AI13" s="53"/>
      <c r="AJ13" s="110"/>
      <c r="AK13" s="111"/>
      <c r="AL13" s="2"/>
    </row>
    <row r="14" spans="1:38" ht="20.25" customHeight="1" x14ac:dyDescent="0.25">
      <c r="A14" s="11"/>
      <c r="B14" s="51"/>
      <c r="C14" s="52"/>
      <c r="D14" s="53"/>
      <c r="E14" s="37"/>
      <c r="F14" s="37"/>
      <c r="G14" s="2"/>
      <c r="H14" s="6"/>
      <c r="I14" s="2"/>
      <c r="J14" s="2"/>
      <c r="K14" s="6"/>
      <c r="L14" s="51"/>
      <c r="M14" s="52"/>
      <c r="N14" s="53"/>
      <c r="O14" s="54"/>
      <c r="P14" s="55"/>
      <c r="Q14" s="54"/>
      <c r="R14" s="55"/>
      <c r="S14" s="51"/>
      <c r="T14" s="53"/>
      <c r="U14" s="35"/>
      <c r="V14" s="6"/>
      <c r="W14" s="6" t="str">
        <f t="shared" si="0"/>
        <v>Null</v>
      </c>
      <c r="X14" s="7" t="b">
        <f t="shared" si="1"/>
        <v>0</v>
      </c>
      <c r="Y14" s="12" t="e">
        <f t="shared" si="2"/>
        <v>#VALUE!</v>
      </c>
      <c r="Z14" s="51"/>
      <c r="AA14" s="52"/>
      <c r="AB14" s="52"/>
      <c r="AC14" s="53"/>
      <c r="AD14" s="51"/>
      <c r="AE14" s="53"/>
      <c r="AF14" s="51"/>
      <c r="AG14" s="52"/>
      <c r="AH14" s="52"/>
      <c r="AI14" s="53"/>
      <c r="AJ14" s="110"/>
      <c r="AK14" s="111"/>
      <c r="AL14" s="2"/>
    </row>
    <row r="15" spans="1:38" ht="19.5" customHeight="1" x14ac:dyDescent="0.25">
      <c r="A15" s="11"/>
      <c r="B15" s="51"/>
      <c r="C15" s="52"/>
      <c r="D15" s="53"/>
      <c r="E15" s="37"/>
      <c r="F15" s="37"/>
      <c r="G15" s="2"/>
      <c r="H15" s="6"/>
      <c r="I15" s="2"/>
      <c r="J15" s="2"/>
      <c r="K15" s="6"/>
      <c r="L15" s="51"/>
      <c r="M15" s="52"/>
      <c r="N15" s="53"/>
      <c r="O15" s="54"/>
      <c r="P15" s="55"/>
      <c r="Q15" s="54"/>
      <c r="R15" s="55"/>
      <c r="S15" s="51"/>
      <c r="T15" s="53"/>
      <c r="U15" s="35"/>
      <c r="V15" s="6"/>
      <c r="W15" s="8" t="str">
        <f t="shared" si="0"/>
        <v>Null</v>
      </c>
      <c r="X15" s="7" t="b">
        <f t="shared" si="1"/>
        <v>0</v>
      </c>
      <c r="Y15" s="12" t="e">
        <f t="shared" si="2"/>
        <v>#VALUE!</v>
      </c>
      <c r="Z15" s="51"/>
      <c r="AA15" s="52"/>
      <c r="AB15" s="52"/>
      <c r="AC15" s="53"/>
      <c r="AD15" s="51"/>
      <c r="AE15" s="53"/>
      <c r="AF15" s="51"/>
      <c r="AG15" s="52"/>
      <c r="AH15" s="52"/>
      <c r="AI15" s="53"/>
      <c r="AJ15" s="110"/>
      <c r="AK15" s="111"/>
      <c r="AL15" s="2"/>
    </row>
    <row r="16" spans="1:38" ht="18" customHeight="1" x14ac:dyDescent="0.25">
      <c r="A16" s="11"/>
      <c r="B16" s="51"/>
      <c r="C16" s="52"/>
      <c r="D16" s="53"/>
      <c r="E16" s="37"/>
      <c r="F16" s="37"/>
      <c r="G16" s="2"/>
      <c r="H16" s="6"/>
      <c r="I16" s="2"/>
      <c r="J16" s="2"/>
      <c r="K16" s="6"/>
      <c r="L16" s="78"/>
      <c r="M16" s="79"/>
      <c r="N16" s="80"/>
      <c r="O16" s="54"/>
      <c r="P16" s="55"/>
      <c r="Q16" s="54"/>
      <c r="R16" s="55"/>
      <c r="S16" s="51"/>
      <c r="T16" s="53"/>
      <c r="U16" s="35"/>
      <c r="V16" s="6"/>
      <c r="W16" s="8" t="str">
        <f t="shared" si="0"/>
        <v>Null</v>
      </c>
      <c r="X16" s="7" t="b">
        <f t="shared" si="1"/>
        <v>0</v>
      </c>
      <c r="Y16" s="12" t="e">
        <f t="shared" si="2"/>
        <v>#VALUE!</v>
      </c>
      <c r="Z16" s="51"/>
      <c r="AA16" s="52"/>
      <c r="AB16" s="52"/>
      <c r="AC16" s="53"/>
      <c r="AD16" s="51"/>
      <c r="AE16" s="53"/>
      <c r="AF16" s="51"/>
      <c r="AG16" s="52"/>
      <c r="AH16" s="52"/>
      <c r="AI16" s="53"/>
      <c r="AJ16" s="110"/>
      <c r="AK16" s="111"/>
      <c r="AL16" s="2"/>
    </row>
    <row r="17" spans="1:38" ht="18.75" customHeight="1" x14ac:dyDescent="0.25">
      <c r="A17" s="11"/>
      <c r="B17" s="51"/>
      <c r="C17" s="52"/>
      <c r="D17" s="53"/>
      <c r="E17" s="11"/>
      <c r="F17" s="11"/>
      <c r="G17" s="2"/>
      <c r="H17" s="6"/>
      <c r="I17" s="2"/>
      <c r="J17" s="2"/>
      <c r="K17" s="6"/>
      <c r="L17" s="51"/>
      <c r="M17" s="52"/>
      <c r="N17" s="53"/>
      <c r="O17" s="54"/>
      <c r="P17" s="55"/>
      <c r="Q17" s="54"/>
      <c r="R17" s="55"/>
      <c r="S17" s="51"/>
      <c r="T17" s="53"/>
      <c r="U17" s="35"/>
      <c r="V17" s="6"/>
      <c r="W17" s="6" t="str">
        <f>IF(V17=1,"0%",IF(V17=2,"50%",IF(V17=3,"100%","Null")))</f>
        <v>Null</v>
      </c>
      <c r="X17" s="7" t="b">
        <f t="shared" si="1"/>
        <v>0</v>
      </c>
      <c r="Y17" s="12" t="e">
        <f t="shared" si="2"/>
        <v>#VALUE!</v>
      </c>
      <c r="Z17" s="51"/>
      <c r="AA17" s="52"/>
      <c r="AB17" s="52"/>
      <c r="AC17" s="53"/>
      <c r="AD17" s="51"/>
      <c r="AE17" s="53"/>
      <c r="AF17" s="51"/>
      <c r="AG17" s="52"/>
      <c r="AH17" s="52"/>
      <c r="AI17" s="53"/>
      <c r="AJ17" s="110"/>
      <c r="AK17" s="111"/>
      <c r="AL17" s="2"/>
    </row>
    <row r="18" spans="1:38" ht="16.5" customHeight="1" x14ac:dyDescent="0.25">
      <c r="A18" s="11"/>
      <c r="B18" s="51"/>
      <c r="C18" s="52"/>
      <c r="D18" s="53"/>
      <c r="E18" s="11"/>
      <c r="F18" s="11"/>
      <c r="G18" s="2"/>
      <c r="H18" s="6"/>
      <c r="I18" s="2"/>
      <c r="J18" s="2"/>
      <c r="K18" s="6"/>
      <c r="L18" s="51"/>
      <c r="M18" s="52"/>
      <c r="N18" s="53"/>
      <c r="O18" s="54"/>
      <c r="P18" s="55"/>
      <c r="Q18" s="54"/>
      <c r="R18" s="55"/>
      <c r="S18" s="51"/>
      <c r="T18" s="53"/>
      <c r="U18" s="35"/>
      <c r="V18" s="6"/>
      <c r="W18" s="6" t="str">
        <f t="shared" ref="W18:W21" si="3">IF(V18=1,"0%",IF(V18=2,"50%",IF(V18=3,"100%","Null")))</f>
        <v>Null</v>
      </c>
      <c r="X18" s="7" t="b">
        <f t="shared" si="1"/>
        <v>0</v>
      </c>
      <c r="Y18" s="12" t="e">
        <f t="shared" si="2"/>
        <v>#VALUE!</v>
      </c>
      <c r="Z18" s="51"/>
      <c r="AA18" s="52"/>
      <c r="AB18" s="52"/>
      <c r="AC18" s="53"/>
      <c r="AD18" s="51"/>
      <c r="AE18" s="53"/>
      <c r="AF18" s="51"/>
      <c r="AG18" s="52"/>
      <c r="AH18" s="52"/>
      <c r="AI18" s="53"/>
      <c r="AJ18" s="110"/>
      <c r="AK18" s="111"/>
      <c r="AL18" s="2"/>
    </row>
    <row r="19" spans="1:38" ht="20.25" customHeight="1" x14ac:dyDescent="0.25">
      <c r="A19" s="11"/>
      <c r="B19" s="51"/>
      <c r="C19" s="52"/>
      <c r="D19" s="53"/>
      <c r="E19" s="11"/>
      <c r="F19" s="11"/>
      <c r="G19" s="2"/>
      <c r="H19" s="6"/>
      <c r="I19" s="2"/>
      <c r="J19" s="2"/>
      <c r="K19" s="6"/>
      <c r="L19" s="51"/>
      <c r="M19" s="52"/>
      <c r="N19" s="53"/>
      <c r="O19" s="54"/>
      <c r="P19" s="55"/>
      <c r="Q19" s="54"/>
      <c r="R19" s="55"/>
      <c r="S19" s="51"/>
      <c r="T19" s="53"/>
      <c r="U19" s="35"/>
      <c r="V19" s="6"/>
      <c r="W19" s="6" t="str">
        <f t="shared" si="3"/>
        <v>Null</v>
      </c>
      <c r="X19" s="7" t="b">
        <f t="shared" si="1"/>
        <v>0</v>
      </c>
      <c r="Y19" s="12" t="e">
        <f t="shared" si="2"/>
        <v>#VALUE!</v>
      </c>
      <c r="Z19" s="51"/>
      <c r="AA19" s="52"/>
      <c r="AB19" s="52"/>
      <c r="AC19" s="53"/>
      <c r="AD19" s="51"/>
      <c r="AE19" s="53"/>
      <c r="AF19" s="51"/>
      <c r="AG19" s="52"/>
      <c r="AH19" s="52"/>
      <c r="AI19" s="53"/>
      <c r="AJ19" s="110"/>
      <c r="AK19" s="111"/>
      <c r="AL19" s="2"/>
    </row>
    <row r="20" spans="1:38" ht="19.5" customHeight="1" x14ac:dyDescent="0.25">
      <c r="A20" s="11"/>
      <c r="B20" s="51"/>
      <c r="C20" s="52"/>
      <c r="D20" s="53"/>
      <c r="E20" s="11"/>
      <c r="F20" s="11"/>
      <c r="G20" s="2"/>
      <c r="H20" s="2"/>
      <c r="I20" s="6"/>
      <c r="J20" s="2"/>
      <c r="K20" s="6"/>
      <c r="L20" s="51"/>
      <c r="M20" s="52"/>
      <c r="N20" s="53"/>
      <c r="O20" s="54"/>
      <c r="P20" s="55"/>
      <c r="Q20" s="54"/>
      <c r="R20" s="55"/>
      <c r="S20" s="51"/>
      <c r="T20" s="53"/>
      <c r="U20" s="35"/>
      <c r="V20" s="6"/>
      <c r="W20" s="6" t="str">
        <f t="shared" si="3"/>
        <v>Null</v>
      </c>
      <c r="X20" s="7" t="b">
        <f t="shared" si="1"/>
        <v>0</v>
      </c>
      <c r="Y20" s="12" t="e">
        <f t="shared" si="2"/>
        <v>#VALUE!</v>
      </c>
      <c r="Z20" s="51"/>
      <c r="AA20" s="52"/>
      <c r="AB20" s="52"/>
      <c r="AC20" s="53"/>
      <c r="AD20" s="51"/>
      <c r="AE20" s="53"/>
      <c r="AF20" s="51"/>
      <c r="AG20" s="52"/>
      <c r="AH20" s="52"/>
      <c r="AI20" s="53"/>
      <c r="AJ20" s="110"/>
      <c r="AK20" s="111"/>
      <c r="AL20" s="2"/>
    </row>
    <row r="21" spans="1:38" ht="19.5" customHeight="1" x14ac:dyDescent="0.25">
      <c r="A21" s="11"/>
      <c r="B21" s="51"/>
      <c r="C21" s="52"/>
      <c r="D21" s="53"/>
      <c r="E21" s="11"/>
      <c r="F21" s="11"/>
      <c r="G21" s="2"/>
      <c r="H21" s="6"/>
      <c r="I21" s="2"/>
      <c r="J21" s="2"/>
      <c r="K21" s="6"/>
      <c r="L21" s="51"/>
      <c r="M21" s="52"/>
      <c r="N21" s="53"/>
      <c r="O21" s="54"/>
      <c r="P21" s="55"/>
      <c r="Q21" s="54"/>
      <c r="R21" s="55"/>
      <c r="S21" s="51"/>
      <c r="T21" s="53"/>
      <c r="U21" s="35"/>
      <c r="V21" s="6"/>
      <c r="W21" s="6" t="str">
        <f t="shared" si="3"/>
        <v>Null</v>
      </c>
      <c r="X21" s="7" t="b">
        <f t="shared" si="1"/>
        <v>0</v>
      </c>
      <c r="Y21" s="12" t="e">
        <f t="shared" si="2"/>
        <v>#VALUE!</v>
      </c>
      <c r="Z21" s="51"/>
      <c r="AA21" s="52"/>
      <c r="AB21" s="52"/>
      <c r="AC21" s="53"/>
      <c r="AD21" s="51"/>
      <c r="AE21" s="53"/>
      <c r="AF21" s="51"/>
      <c r="AG21" s="52"/>
      <c r="AH21" s="52"/>
      <c r="AI21" s="53"/>
      <c r="AJ21" s="110"/>
      <c r="AK21" s="111"/>
      <c r="AL21" s="2"/>
    </row>
    <row r="22" spans="1:38" ht="20.25" customHeight="1" x14ac:dyDescent="0.25">
      <c r="A22" s="9"/>
      <c r="B22" s="9"/>
      <c r="C22" s="9"/>
      <c r="D22" s="9"/>
      <c r="E22" s="9"/>
      <c r="F22" s="9"/>
      <c r="G22" s="9"/>
      <c r="H22" s="9"/>
      <c r="I22" s="9"/>
      <c r="J22" s="9"/>
      <c r="K22" s="9"/>
      <c r="L22" s="9"/>
      <c r="M22" s="9"/>
      <c r="N22" s="9"/>
      <c r="O22" s="9"/>
      <c r="P22" s="9"/>
      <c r="Q22" s="9"/>
      <c r="R22" s="9"/>
      <c r="S22" s="9"/>
      <c r="T22" s="9"/>
      <c r="U22" s="9"/>
      <c r="V22" s="9"/>
      <c r="W22" s="9"/>
      <c r="X22" s="13">
        <f>SUM(X12:X21)</f>
        <v>0</v>
      </c>
      <c r="Y22" s="9"/>
      <c r="Z22" s="9"/>
      <c r="AA22" s="9"/>
      <c r="AB22" s="9"/>
      <c r="AC22" s="9"/>
      <c r="AD22" s="9"/>
      <c r="AE22" s="9"/>
      <c r="AF22" s="9"/>
      <c r="AG22" s="9"/>
      <c r="AH22" s="9"/>
      <c r="AI22" s="9"/>
      <c r="AJ22" s="9"/>
      <c r="AK22" s="9"/>
      <c r="AL22" s="9"/>
    </row>
    <row r="23" spans="1:38" ht="80.25" customHeight="1" x14ac:dyDescent="0.25"/>
    <row r="24" spans="1:38" ht="69.75" customHeight="1" x14ac:dyDescent="0.25"/>
    <row r="25" spans="1:38" ht="77.25" customHeight="1" x14ac:dyDescent="0.25"/>
    <row r="26" spans="1:38" ht="63.75" customHeight="1" x14ac:dyDescent="0.25"/>
    <row r="27" spans="1:38" ht="53.25" customHeight="1" x14ac:dyDescent="0.25"/>
    <row r="28" spans="1:38" ht="95.25" customHeight="1" x14ac:dyDescent="0.25"/>
    <row r="29" spans="1:38" ht="78.75" customHeight="1" x14ac:dyDescent="0.25"/>
    <row r="30" spans="1:38" ht="25.5" customHeight="1" x14ac:dyDescent="0.25"/>
    <row r="31" spans="1:38" ht="25.5" customHeight="1" x14ac:dyDescent="0.25"/>
    <row r="32" spans="1:38" ht="31.5" customHeight="1" x14ac:dyDescent="0.25"/>
    <row r="33" ht="21" customHeight="1" x14ac:dyDescent="0.25"/>
    <row r="34" ht="21" customHeight="1" x14ac:dyDescent="0.25"/>
    <row r="35" ht="20.25" customHeight="1" x14ac:dyDescent="0.25"/>
    <row r="36" ht="21.75" customHeight="1" x14ac:dyDescent="0.25"/>
    <row r="37" ht="17.25" customHeight="1" x14ac:dyDescent="0.25"/>
    <row r="38" ht="18" customHeight="1" x14ac:dyDescent="0.25"/>
    <row r="39" ht="18" customHeight="1" x14ac:dyDescent="0.25"/>
    <row r="40" ht="22.5" customHeight="1" x14ac:dyDescent="0.25"/>
    <row r="41" ht="21" customHeight="1" x14ac:dyDescent="0.25"/>
    <row r="42" ht="20.25" customHeight="1" x14ac:dyDescent="0.25"/>
    <row r="43" ht="19.5" customHeight="1" x14ac:dyDescent="0.25"/>
    <row r="44" ht="20.25" customHeight="1" x14ac:dyDescent="0.25"/>
    <row r="45" ht="21" customHeight="1" x14ac:dyDescent="0.25"/>
    <row r="46" ht="18" customHeight="1" x14ac:dyDescent="0.25"/>
    <row r="47" ht="19.5" customHeight="1" x14ac:dyDescent="0.25"/>
    <row r="48" ht="18" customHeight="1" x14ac:dyDescent="0.25"/>
    <row r="49" ht="27.75" customHeight="1" x14ac:dyDescent="0.25"/>
    <row r="50" ht="21.75" customHeight="1" x14ac:dyDescent="0.25"/>
    <row r="51" ht="24" customHeight="1" x14ac:dyDescent="0.25"/>
    <row r="52" ht="18" customHeight="1" x14ac:dyDescent="0.25"/>
    <row r="53" ht="21" customHeight="1" x14ac:dyDescent="0.25"/>
    <row r="54" ht="18.75" customHeight="1" x14ac:dyDescent="0.25"/>
    <row r="55" ht="24" customHeight="1" x14ac:dyDescent="0.25"/>
    <row r="56" ht="27" customHeight="1" x14ac:dyDescent="0.25"/>
    <row r="57" ht="25.5" customHeight="1" x14ac:dyDescent="0.25"/>
    <row r="58" ht="18" customHeight="1" x14ac:dyDescent="0.25"/>
    <row r="59" ht="18" customHeight="1" x14ac:dyDescent="0.25"/>
    <row r="60" ht="18.75" customHeight="1" x14ac:dyDescent="0.25"/>
    <row r="61" ht="15" customHeight="1" x14ac:dyDescent="0.25"/>
    <row r="62" ht="23.25" customHeight="1" x14ac:dyDescent="0.25"/>
    <row r="63" ht="21" customHeight="1" x14ac:dyDescent="0.25"/>
    <row r="64" ht="19.5" customHeight="1" x14ac:dyDescent="0.25"/>
    <row r="65" ht="17.25" customHeight="1" x14ac:dyDescent="0.25"/>
  </sheetData>
  <mergeCells count="126">
    <mergeCell ref="Z17:AC17"/>
    <mergeCell ref="AD17:AE17"/>
    <mergeCell ref="AF17:AI17"/>
    <mergeCell ref="AJ17:AK17"/>
    <mergeCell ref="Z18:AC18"/>
    <mergeCell ref="AD18:AE18"/>
    <mergeCell ref="AF18:AI18"/>
    <mergeCell ref="AJ18:AK18"/>
    <mergeCell ref="Z19:AC19"/>
    <mergeCell ref="AD19:AE19"/>
    <mergeCell ref="AF19:AI19"/>
    <mergeCell ref="AJ19:AK19"/>
    <mergeCell ref="AJ14:AK14"/>
    <mergeCell ref="Z15:AC15"/>
    <mergeCell ref="AD15:AE15"/>
    <mergeCell ref="AF15:AI15"/>
    <mergeCell ref="AJ15:AK15"/>
    <mergeCell ref="Z16:AC16"/>
    <mergeCell ref="AD16:AE16"/>
    <mergeCell ref="AF16:AI16"/>
    <mergeCell ref="AJ16:AK16"/>
    <mergeCell ref="AL10:AL11"/>
    <mergeCell ref="Z12:AC12"/>
    <mergeCell ref="AD12:AE12"/>
    <mergeCell ref="AF12:AI12"/>
    <mergeCell ref="AJ12:AK12"/>
    <mergeCell ref="Z13:AC13"/>
    <mergeCell ref="AD13:AE13"/>
    <mergeCell ref="AF13:AI13"/>
    <mergeCell ref="AJ13:AK13"/>
    <mergeCell ref="AJ20:AK20"/>
    <mergeCell ref="Z21:AC21"/>
    <mergeCell ref="AD21:AE21"/>
    <mergeCell ref="AF21:AI21"/>
    <mergeCell ref="AJ21:AK21"/>
    <mergeCell ref="O19:P19"/>
    <mergeCell ref="Q19:R19"/>
    <mergeCell ref="S19:T19"/>
    <mergeCell ref="Q18:R18"/>
    <mergeCell ref="S18:T18"/>
    <mergeCell ref="O18:P18"/>
    <mergeCell ref="O21:P21"/>
    <mergeCell ref="Q21:R21"/>
    <mergeCell ref="S21:T21"/>
    <mergeCell ref="Q20:R20"/>
    <mergeCell ref="S20:T20"/>
    <mergeCell ref="O20:P20"/>
    <mergeCell ref="Z20:AC20"/>
    <mergeCell ref="AD20:AE20"/>
    <mergeCell ref="AF20:AI20"/>
    <mergeCell ref="O17:P17"/>
    <mergeCell ref="Q17:R17"/>
    <mergeCell ref="S17:T17"/>
    <mergeCell ref="O16:P16"/>
    <mergeCell ref="Q15:R15"/>
    <mergeCell ref="S15:T15"/>
    <mergeCell ref="Q16:R16"/>
    <mergeCell ref="S16:T16"/>
    <mergeCell ref="O15:P15"/>
    <mergeCell ref="O14:P14"/>
    <mergeCell ref="A1:B2"/>
    <mergeCell ref="A3:G3"/>
    <mergeCell ref="H3:N3"/>
    <mergeCell ref="A4:B4"/>
    <mergeCell ref="C4:D7"/>
    <mergeCell ref="E4:G4"/>
    <mergeCell ref="E5:G5"/>
    <mergeCell ref="E6:G6"/>
    <mergeCell ref="E7:G7"/>
    <mergeCell ref="A8:K9"/>
    <mergeCell ref="L8:N9"/>
    <mergeCell ref="C1:AI2"/>
    <mergeCell ref="A10:A11"/>
    <mergeCell ref="K10:K11"/>
    <mergeCell ref="L10:N11"/>
    <mergeCell ref="Z14:AC14"/>
    <mergeCell ref="AD14:AE14"/>
    <mergeCell ref="AF14:AI14"/>
    <mergeCell ref="AJ1:AK1"/>
    <mergeCell ref="AJ2:AK2"/>
    <mergeCell ref="O3:AL9"/>
    <mergeCell ref="B17:D17"/>
    <mergeCell ref="L17:N17"/>
    <mergeCell ref="B18:D18"/>
    <mergeCell ref="L18:N18"/>
    <mergeCell ref="B19:D19"/>
    <mergeCell ref="L19:N19"/>
    <mergeCell ref="X10:X11"/>
    <mergeCell ref="U10:U11"/>
    <mergeCell ref="V10:V11"/>
    <mergeCell ref="W10:W11"/>
    <mergeCell ref="Y10:Y11"/>
    <mergeCell ref="Z10:AC11"/>
    <mergeCell ref="AD10:AE11"/>
    <mergeCell ref="AF10:AI11"/>
    <mergeCell ref="AJ10:AK11"/>
    <mergeCell ref="B16:D16"/>
    <mergeCell ref="L16:N16"/>
    <mergeCell ref="B10:D11"/>
    <mergeCell ref="E10:E11"/>
    <mergeCell ref="F10:F11"/>
    <mergeCell ref="G10:J10"/>
    <mergeCell ref="B20:D20"/>
    <mergeCell ref="L20:N20"/>
    <mergeCell ref="B21:D21"/>
    <mergeCell ref="L21:N21"/>
    <mergeCell ref="Q14:R14"/>
    <mergeCell ref="S14:T14"/>
    <mergeCell ref="H4:N7"/>
    <mergeCell ref="B12:D12"/>
    <mergeCell ref="L12:N12"/>
    <mergeCell ref="B13:D13"/>
    <mergeCell ref="L13:N13"/>
    <mergeCell ref="B14:D14"/>
    <mergeCell ref="L14:N14"/>
    <mergeCell ref="B15:D15"/>
    <mergeCell ref="L15:N15"/>
    <mergeCell ref="O13:P13"/>
    <mergeCell ref="Q13:R13"/>
    <mergeCell ref="S13:T13"/>
    <mergeCell ref="O12:P12"/>
    <mergeCell ref="Q12:R12"/>
    <mergeCell ref="S12:T12"/>
    <mergeCell ref="O10:P11"/>
    <mergeCell ref="Q10:R11"/>
    <mergeCell ref="S10:T11"/>
  </mergeCells>
  <conditionalFormatting sqref="B12:B21 G12:L21">
    <cfRule type="expression" priority="19">
      <formula>"si numero (1=0%); sino numero (2=50%); sino numero (3=100%)"</formula>
    </cfRule>
  </conditionalFormatting>
  <conditionalFormatting sqref="O12:O21">
    <cfRule type="expression" priority="11">
      <formula>"si numero (1=0%); sino numero (2=50%); sino numero (3=100%)"</formula>
    </cfRule>
  </conditionalFormatting>
  <conditionalFormatting sqref="Q12:Q21">
    <cfRule type="expression" priority="5">
      <formula>"si numero (1=0%); sino numero (2=50%); sino numero (3=100%)"</formula>
    </cfRule>
  </conditionalFormatting>
  <conditionalFormatting sqref="V12:W22">
    <cfRule type="colorScale" priority="18">
      <colorScale>
        <cfvo type="num" val="1"/>
        <cfvo type="num" val="2"/>
        <cfvo type="num" val="3"/>
        <color rgb="FFFF0000"/>
        <color rgb="FFFFFF00"/>
        <color rgb="FF00B050"/>
      </colorScale>
    </cfRule>
  </conditionalFormatting>
  <conditionalFormatting sqref="AD12:AE21">
    <cfRule type="containsText" dxfId="3" priority="3" operator="containsText" text="SI">
      <formula>NOT(ISERROR(SEARCH("SI",AD12)))</formula>
    </cfRule>
    <cfRule type="containsText" dxfId="2" priority="4" operator="containsText" text="NO">
      <formula>NOT(ISERROR(SEARCH("NO",AD12)))</formula>
    </cfRule>
  </conditionalFormatting>
  <conditionalFormatting sqref="AJ12:AK21">
    <cfRule type="containsText" dxfId="1" priority="1" operator="containsText" text="SI">
      <formula>NOT(ISERROR(SEARCH("SI",AJ12)))</formula>
    </cfRule>
    <cfRule type="containsText" dxfId="0" priority="2" operator="containsText" text="NO">
      <formula>NOT(ISERROR(SEARCH("NO",AJ12)))</formula>
    </cfRule>
  </conditionalFormatting>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61"/>
  <sheetViews>
    <sheetView tabSelected="1" view="pageBreakPreview" topLeftCell="D1" zoomScale="85" zoomScaleNormal="90" zoomScaleSheetLayoutView="85" workbookViewId="0">
      <selection activeCell="E15" sqref="E15"/>
    </sheetView>
  </sheetViews>
  <sheetFormatPr baseColWidth="10" defaultColWidth="11.42578125" defaultRowHeight="14.25" x14ac:dyDescent="0.2"/>
  <cols>
    <col min="1" max="1" width="14.7109375" style="21" customWidth="1"/>
    <col min="2" max="2" width="20.7109375" style="21" customWidth="1"/>
    <col min="3" max="3" width="59" style="21" customWidth="1"/>
    <col min="4" max="4" width="34" style="21" customWidth="1"/>
    <col min="5" max="5" width="30.7109375" style="21" customWidth="1"/>
    <col min="6" max="6" width="5.42578125" style="23" customWidth="1"/>
    <col min="7" max="7" width="5.7109375" style="23" customWidth="1"/>
    <col min="8" max="8" width="34.5703125" style="23" customWidth="1"/>
    <col min="9" max="9" width="28.7109375" style="21" customWidth="1"/>
    <col min="10" max="10" width="5.7109375" style="21" customWidth="1"/>
    <col min="11" max="11" width="8" style="21" customWidth="1"/>
    <col min="12" max="12" width="10.28515625" style="21" customWidth="1"/>
    <col min="13" max="13" width="19.7109375" style="21" customWidth="1"/>
    <col min="14" max="14" width="2.28515625" style="21" customWidth="1"/>
    <col min="15" max="15" width="32.5703125" style="21" customWidth="1"/>
    <col min="16" max="16384" width="11.42578125" style="21"/>
  </cols>
  <sheetData>
    <row r="1" spans="1:55" ht="41.25" customHeight="1" x14ac:dyDescent="0.2">
      <c r="A1" s="112"/>
      <c r="B1" s="112"/>
      <c r="C1" s="144" t="s">
        <v>40</v>
      </c>
      <c r="D1" s="145"/>
      <c r="E1" s="145"/>
      <c r="F1" s="145"/>
      <c r="G1" s="145"/>
      <c r="H1" s="145"/>
      <c r="I1" s="145"/>
      <c r="J1" s="145"/>
      <c r="K1" s="146"/>
      <c r="L1" s="15" t="s">
        <v>1</v>
      </c>
      <c r="M1" s="16" t="s">
        <v>41</v>
      </c>
    </row>
    <row r="2" spans="1:55" ht="32.25" customHeight="1" x14ac:dyDescent="0.2">
      <c r="A2" s="112"/>
      <c r="B2" s="112"/>
      <c r="C2" s="147"/>
      <c r="D2" s="148"/>
      <c r="E2" s="148"/>
      <c r="F2" s="148"/>
      <c r="G2" s="148"/>
      <c r="H2" s="148"/>
      <c r="I2" s="148"/>
      <c r="J2" s="148"/>
      <c r="K2" s="149"/>
      <c r="L2" s="15" t="s">
        <v>3</v>
      </c>
      <c r="M2" s="16" t="s">
        <v>4</v>
      </c>
    </row>
    <row r="3" spans="1:55" ht="23.25" customHeight="1" thickBot="1" x14ac:dyDescent="0.25">
      <c r="A3" s="29"/>
      <c r="B3" s="29"/>
      <c r="C3" s="18"/>
      <c r="D3" s="18"/>
      <c r="E3" s="18"/>
      <c r="F3" s="18"/>
      <c r="G3" s="18"/>
      <c r="H3" s="18"/>
      <c r="I3" s="18"/>
      <c r="J3" s="18"/>
      <c r="K3" s="18"/>
      <c r="L3" s="19"/>
      <c r="M3" s="20"/>
    </row>
    <row r="4" spans="1:55" ht="20.25" customHeight="1" thickBot="1" x14ac:dyDescent="0.25">
      <c r="A4" s="135" t="s">
        <v>42</v>
      </c>
      <c r="B4" s="136"/>
      <c r="C4" s="137"/>
      <c r="D4" s="115" t="s">
        <v>72</v>
      </c>
      <c r="E4" s="116"/>
      <c r="F4" s="122" t="s">
        <v>43</v>
      </c>
      <c r="G4" s="123"/>
      <c r="H4" s="124"/>
      <c r="I4" s="125"/>
      <c r="J4" s="126">
        <v>45896</v>
      </c>
      <c r="K4" s="127"/>
      <c r="L4" s="127"/>
      <c r="M4" s="128"/>
    </row>
    <row r="5" spans="1:55" ht="20.25" customHeight="1" thickBot="1" x14ac:dyDescent="0.25">
      <c r="A5" s="135" t="s">
        <v>44</v>
      </c>
      <c r="B5" s="136"/>
      <c r="C5" s="137"/>
      <c r="D5" s="121" t="s">
        <v>69</v>
      </c>
      <c r="E5" s="121"/>
      <c r="F5" s="132" t="s">
        <v>45</v>
      </c>
      <c r="G5" s="133"/>
      <c r="H5" s="133"/>
      <c r="I5" s="134"/>
      <c r="J5" s="129">
        <v>10</v>
      </c>
      <c r="K5" s="130"/>
      <c r="L5" s="130"/>
      <c r="M5" s="131"/>
    </row>
    <row r="6" spans="1:55" ht="12" customHeight="1" thickBot="1" x14ac:dyDescent="0.25">
      <c r="A6" s="138"/>
      <c r="B6" s="138"/>
      <c r="C6" s="138"/>
      <c r="D6" s="138"/>
      <c r="E6" s="138"/>
      <c r="F6" s="138"/>
      <c r="G6" s="138"/>
      <c r="H6" s="138"/>
      <c r="I6" s="138"/>
      <c r="J6" s="138"/>
      <c r="K6" s="138"/>
      <c r="L6" s="138"/>
      <c r="M6" s="138"/>
    </row>
    <row r="7" spans="1:55" ht="19.5" customHeight="1" thickBot="1" x14ac:dyDescent="0.25">
      <c r="A7" s="38"/>
      <c r="B7" s="38"/>
      <c r="C7" s="38"/>
      <c r="D7" s="38"/>
      <c r="E7" s="38"/>
      <c r="F7" s="38"/>
      <c r="G7" s="38"/>
      <c r="H7" s="39" t="s">
        <v>46</v>
      </c>
      <c r="I7" s="40" t="s">
        <v>47</v>
      </c>
      <c r="J7" s="38"/>
      <c r="K7" s="38"/>
      <c r="L7" s="38"/>
      <c r="M7" s="38"/>
    </row>
    <row r="8" spans="1:55" ht="51" customHeight="1" thickBot="1" x14ac:dyDescent="0.25">
      <c r="A8" s="151" t="s">
        <v>48</v>
      </c>
      <c r="B8" s="152"/>
      <c r="C8" s="142" t="s">
        <v>49</v>
      </c>
      <c r="D8" s="139" t="s">
        <v>50</v>
      </c>
      <c r="E8" s="139" t="s">
        <v>51</v>
      </c>
      <c r="F8" s="117" t="s">
        <v>52</v>
      </c>
      <c r="G8" s="117" t="s">
        <v>53</v>
      </c>
      <c r="H8" s="139" t="s">
        <v>54</v>
      </c>
      <c r="I8" s="119" t="s">
        <v>55</v>
      </c>
      <c r="J8" s="117" t="s">
        <v>56</v>
      </c>
      <c r="K8" s="117" t="s">
        <v>57</v>
      </c>
      <c r="L8" s="117" t="s">
        <v>58</v>
      </c>
      <c r="M8" s="165" t="s">
        <v>59</v>
      </c>
      <c r="BA8" s="21" t="s">
        <v>60</v>
      </c>
    </row>
    <row r="9" spans="1:55" ht="42.75" customHeight="1" thickBot="1" x14ac:dyDescent="0.25">
      <c r="A9" s="30" t="s">
        <v>61</v>
      </c>
      <c r="B9" s="31" t="s">
        <v>62</v>
      </c>
      <c r="C9" s="143"/>
      <c r="D9" s="141"/>
      <c r="E9" s="140"/>
      <c r="F9" s="118"/>
      <c r="G9" s="118"/>
      <c r="H9" s="140"/>
      <c r="I9" s="120"/>
      <c r="J9" s="118"/>
      <c r="K9" s="118"/>
      <c r="L9" s="118"/>
      <c r="M9" s="166"/>
      <c r="BA9" s="21" t="s">
        <v>63</v>
      </c>
    </row>
    <row r="10" spans="1:55" ht="159" customHeight="1" x14ac:dyDescent="0.2">
      <c r="A10" s="155" t="s">
        <v>64</v>
      </c>
      <c r="B10" s="155" t="s">
        <v>82</v>
      </c>
      <c r="C10" s="44" t="s">
        <v>74</v>
      </c>
      <c r="D10" s="155" t="s">
        <v>79</v>
      </c>
      <c r="E10" s="45" t="s">
        <v>84</v>
      </c>
      <c r="F10" s="42">
        <v>45897</v>
      </c>
      <c r="G10" s="42">
        <v>46021</v>
      </c>
      <c r="H10" s="32"/>
      <c r="I10" s="33"/>
      <c r="J10" s="47">
        <f>100/5</f>
        <v>20</v>
      </c>
      <c r="K10" s="48">
        <v>0</v>
      </c>
      <c r="L10" s="49">
        <f>(J10*K10)/100</f>
        <v>0</v>
      </c>
      <c r="M10" s="43" t="s">
        <v>73</v>
      </c>
      <c r="O10" s="150"/>
      <c r="BA10" s="27" t="s">
        <v>65</v>
      </c>
    </row>
    <row r="11" spans="1:55" ht="76.5" customHeight="1" x14ac:dyDescent="0.2">
      <c r="A11" s="167"/>
      <c r="B11" s="167"/>
      <c r="C11" s="28" t="s">
        <v>77</v>
      </c>
      <c r="D11" s="167"/>
      <c r="E11" s="46" t="s">
        <v>83</v>
      </c>
      <c r="F11" s="42">
        <v>45897</v>
      </c>
      <c r="G11" s="42">
        <v>46021</v>
      </c>
      <c r="H11" s="32"/>
      <c r="I11" s="34"/>
      <c r="J11" s="47">
        <f>100/5</f>
        <v>20</v>
      </c>
      <c r="K11" s="48">
        <v>0</v>
      </c>
      <c r="L11" s="49">
        <f>(J11*K11)/100</f>
        <v>0</v>
      </c>
      <c r="M11" s="43" t="s">
        <v>73</v>
      </c>
      <c r="O11" s="150"/>
      <c r="BA11" s="27" t="s">
        <v>66</v>
      </c>
    </row>
    <row r="12" spans="1:55" ht="142.5" customHeight="1" x14ac:dyDescent="0.2">
      <c r="A12" s="156"/>
      <c r="B12" s="156"/>
      <c r="C12" s="28" t="s">
        <v>81</v>
      </c>
      <c r="D12" s="156"/>
      <c r="E12" s="46" t="s">
        <v>85</v>
      </c>
      <c r="F12" s="42">
        <v>45897</v>
      </c>
      <c r="G12" s="42">
        <v>46021</v>
      </c>
      <c r="H12" s="32"/>
      <c r="I12" s="34"/>
      <c r="J12" s="47">
        <f>100/5</f>
        <v>20</v>
      </c>
      <c r="K12" s="48">
        <v>0</v>
      </c>
      <c r="L12" s="49">
        <f>(J12*K12)/100</f>
        <v>0</v>
      </c>
      <c r="M12" s="43" t="s">
        <v>73</v>
      </c>
      <c r="O12" s="150"/>
      <c r="BA12" s="27"/>
    </row>
    <row r="13" spans="1:55" ht="205.5" customHeight="1" x14ac:dyDescent="0.25">
      <c r="A13" s="11" t="s">
        <v>80</v>
      </c>
      <c r="B13" s="14"/>
      <c r="C13" s="28" t="s">
        <v>75</v>
      </c>
      <c r="D13" s="28" t="s">
        <v>87</v>
      </c>
      <c r="E13" s="157" t="s">
        <v>86</v>
      </c>
      <c r="F13" s="42">
        <v>45897</v>
      </c>
      <c r="G13" s="42">
        <v>46021</v>
      </c>
      <c r="H13" s="159"/>
      <c r="I13" s="157"/>
      <c r="J13" s="161">
        <v>20</v>
      </c>
      <c r="K13" s="163">
        <v>0</v>
      </c>
      <c r="L13" s="153">
        <f t="shared" ref="L13" si="0">(J13*K13)/100</f>
        <v>0</v>
      </c>
      <c r="M13" s="155" t="s">
        <v>73</v>
      </c>
      <c r="O13" s="41"/>
      <c r="BA13" s="27" t="s">
        <v>67</v>
      </c>
      <c r="BB13" s="22"/>
      <c r="BC13" s="22"/>
    </row>
    <row r="14" spans="1:55" ht="207" customHeight="1" x14ac:dyDescent="0.2">
      <c r="A14" s="11" t="s">
        <v>80</v>
      </c>
      <c r="B14" s="14"/>
      <c r="C14" s="28" t="s">
        <v>76</v>
      </c>
      <c r="D14" s="28" t="s">
        <v>88</v>
      </c>
      <c r="E14" s="158"/>
      <c r="F14" s="42">
        <v>45897</v>
      </c>
      <c r="G14" s="42">
        <v>46021</v>
      </c>
      <c r="H14" s="160"/>
      <c r="I14" s="158"/>
      <c r="J14" s="162"/>
      <c r="K14" s="164"/>
      <c r="L14" s="154"/>
      <c r="M14" s="156"/>
      <c r="BA14" s="27" t="s">
        <v>68</v>
      </c>
      <c r="BB14" s="22"/>
      <c r="BC14" s="22"/>
    </row>
    <row r="15" spans="1:55" ht="308.25" customHeight="1" x14ac:dyDescent="0.2">
      <c r="A15" s="11" t="s">
        <v>64</v>
      </c>
      <c r="B15" s="14"/>
      <c r="C15" s="28" t="s">
        <v>78</v>
      </c>
      <c r="D15" s="28" t="s">
        <v>90</v>
      </c>
      <c r="E15" s="28" t="s">
        <v>89</v>
      </c>
      <c r="F15" s="42">
        <v>45897</v>
      </c>
      <c r="G15" s="42">
        <v>46021</v>
      </c>
      <c r="H15" s="17"/>
      <c r="I15" s="28"/>
      <c r="J15" s="47">
        <f>100/5</f>
        <v>20</v>
      </c>
      <c r="K15" s="48">
        <v>0</v>
      </c>
      <c r="L15" s="49">
        <f t="shared" ref="L15" si="1">(J15*K15)/100</f>
        <v>0</v>
      </c>
      <c r="M15" s="50"/>
      <c r="BA15" s="27" t="s">
        <v>70</v>
      </c>
    </row>
    <row r="16" spans="1:55" ht="33.75" customHeight="1" x14ac:dyDescent="0.25">
      <c r="I16" s="114" t="s">
        <v>71</v>
      </c>
      <c r="J16" s="114"/>
      <c r="K16" s="114"/>
      <c r="L16" s="26">
        <f>SUM(L10:L15)</f>
        <v>0</v>
      </c>
    </row>
    <row r="17" spans="1:13" ht="33" customHeight="1" x14ac:dyDescent="0.25">
      <c r="I17" s="24"/>
      <c r="J17" s="24"/>
      <c r="K17" s="24"/>
      <c r="L17" s="25"/>
    </row>
    <row r="18" spans="1:13" ht="39.75" customHeight="1" x14ac:dyDescent="0.2">
      <c r="A18" s="113"/>
      <c r="B18" s="113"/>
      <c r="C18" s="113"/>
      <c r="D18" s="113"/>
      <c r="E18" s="113"/>
      <c r="F18" s="113"/>
      <c r="G18" s="113"/>
      <c r="H18" s="113"/>
      <c r="I18" s="113"/>
      <c r="J18" s="113"/>
      <c r="K18" s="113"/>
      <c r="L18" s="113"/>
      <c r="M18" s="113"/>
    </row>
    <row r="19" spans="1:13" ht="17.25" customHeight="1" x14ac:dyDescent="0.2"/>
    <row r="20" spans="1:13" ht="29.25" customHeight="1" x14ac:dyDescent="0.2"/>
    <row r="21" spans="1:13" ht="29.25" customHeight="1" x14ac:dyDescent="0.2"/>
    <row r="22" spans="1:13" ht="29.25" customHeight="1" x14ac:dyDescent="0.2"/>
    <row r="23" spans="1:13" ht="18.75" customHeight="1" x14ac:dyDescent="0.2"/>
    <row r="24" spans="1:13" ht="53.25" customHeight="1" x14ac:dyDescent="0.2"/>
    <row r="25" spans="1:13" ht="78.75" customHeight="1" x14ac:dyDescent="0.2"/>
    <row r="26" spans="1:13" ht="25.5" customHeight="1" x14ac:dyDescent="0.2"/>
    <row r="27" spans="1:13" ht="25.5" customHeight="1" x14ac:dyDescent="0.2"/>
    <row r="28" spans="1:13" ht="31.5" customHeight="1" x14ac:dyDescent="0.2"/>
    <row r="29" spans="1:13" ht="21" customHeight="1" x14ac:dyDescent="0.2"/>
    <row r="30" spans="1:13" ht="21" customHeight="1" x14ac:dyDescent="0.2"/>
    <row r="31" spans="1:13" ht="20.25" customHeight="1" x14ac:dyDescent="0.2">
      <c r="F31" s="21"/>
      <c r="G31" s="21"/>
      <c r="H31" s="21"/>
    </row>
    <row r="32" spans="1:13" ht="21.75" customHeight="1" x14ac:dyDescent="0.2">
      <c r="F32" s="21"/>
      <c r="G32" s="21"/>
      <c r="H32" s="21"/>
    </row>
    <row r="33" s="21" customFormat="1" ht="17.25" customHeight="1" x14ac:dyDescent="0.2"/>
    <row r="34" s="21" customFormat="1" ht="18" customHeight="1" x14ac:dyDescent="0.2"/>
    <row r="35" s="21" customFormat="1" ht="18" customHeight="1" x14ac:dyDescent="0.2"/>
    <row r="36" s="21" customFormat="1" ht="22.5" customHeight="1" x14ac:dyDescent="0.2"/>
    <row r="37" s="21" customFormat="1" ht="21" customHeight="1" x14ac:dyDescent="0.2"/>
    <row r="38" s="21" customFormat="1" ht="20.25" customHeight="1" x14ac:dyDescent="0.2"/>
    <row r="39" s="21" customFormat="1" ht="19.5" customHeight="1" x14ac:dyDescent="0.2"/>
    <row r="40" s="21" customFormat="1" ht="20.25" customHeight="1" x14ac:dyDescent="0.2"/>
    <row r="41" s="21" customFormat="1" ht="21" customHeight="1" x14ac:dyDescent="0.2"/>
    <row r="42" s="21" customFormat="1" ht="18" customHeight="1" x14ac:dyDescent="0.2"/>
    <row r="43" s="21" customFormat="1" ht="19.5" customHeight="1" x14ac:dyDescent="0.2"/>
    <row r="44" s="21" customFormat="1" ht="18" customHeight="1" x14ac:dyDescent="0.2"/>
    <row r="45" s="21" customFormat="1" ht="27.75" customHeight="1" x14ac:dyDescent="0.2"/>
    <row r="46" s="21" customFormat="1" ht="21.75" customHeight="1" x14ac:dyDescent="0.2"/>
    <row r="47" s="21" customFormat="1" ht="24" customHeight="1" x14ac:dyDescent="0.2"/>
    <row r="48" s="21" customFormat="1" ht="18" customHeight="1" x14ac:dyDescent="0.2"/>
    <row r="49" s="21" customFormat="1" ht="21" customHeight="1" x14ac:dyDescent="0.2"/>
    <row r="50" s="21" customFormat="1" ht="18.75" customHeight="1" x14ac:dyDescent="0.2"/>
    <row r="51" s="21" customFormat="1" ht="24" customHeight="1" x14ac:dyDescent="0.2"/>
    <row r="52" s="21" customFormat="1" ht="27" customHeight="1" x14ac:dyDescent="0.2"/>
    <row r="53" s="21" customFormat="1" ht="25.5" customHeight="1" x14ac:dyDescent="0.2"/>
    <row r="54" s="21" customFormat="1" ht="18" customHeight="1" x14ac:dyDescent="0.2"/>
    <row r="55" s="21" customFormat="1" ht="18" customHeight="1" x14ac:dyDescent="0.2"/>
    <row r="56" s="21" customFormat="1" ht="18.75" customHeight="1" x14ac:dyDescent="0.2"/>
    <row r="57" s="21" customFormat="1" ht="15" customHeight="1" x14ac:dyDescent="0.2"/>
    <row r="58" s="21" customFormat="1" ht="23.25" customHeight="1" x14ac:dyDescent="0.2"/>
    <row r="59" s="21" customFormat="1" ht="21" customHeight="1" x14ac:dyDescent="0.2"/>
    <row r="60" s="21" customFormat="1" ht="19.5" customHeight="1" x14ac:dyDescent="0.2"/>
    <row r="61" s="21" customFormat="1" ht="17.25" customHeight="1" x14ac:dyDescent="0.2"/>
  </sheetData>
  <dataConsolidate/>
  <mergeCells count="36">
    <mergeCell ref="A8:B8"/>
    <mergeCell ref="L13:L14"/>
    <mergeCell ref="M13:M14"/>
    <mergeCell ref="E13:E14"/>
    <mergeCell ref="H13:H14"/>
    <mergeCell ref="I13:I14"/>
    <mergeCell ref="J13:J14"/>
    <mergeCell ref="K13:K14"/>
    <mergeCell ref="M8:M9"/>
    <mergeCell ref="L8:L9"/>
    <mergeCell ref="H8:H9"/>
    <mergeCell ref="B10:B12"/>
    <mergeCell ref="A10:A12"/>
    <mergeCell ref="D10:D12"/>
    <mergeCell ref="G8:G9"/>
    <mergeCell ref="E8:E9"/>
    <mergeCell ref="D8:D9"/>
    <mergeCell ref="C8:C9"/>
    <mergeCell ref="C1:K2"/>
    <mergeCell ref="O10:O12"/>
    <mergeCell ref="A1:B2"/>
    <mergeCell ref="A18:M18"/>
    <mergeCell ref="I16:K16"/>
    <mergeCell ref="D4:E4"/>
    <mergeCell ref="K8:K9"/>
    <mergeCell ref="J8:J9"/>
    <mergeCell ref="I8:I9"/>
    <mergeCell ref="D5:E5"/>
    <mergeCell ref="F4:I4"/>
    <mergeCell ref="J4:M4"/>
    <mergeCell ref="J5:M5"/>
    <mergeCell ref="F5:I5"/>
    <mergeCell ref="A4:C4"/>
    <mergeCell ref="A5:C5"/>
    <mergeCell ref="A6:M6"/>
    <mergeCell ref="F8:F9"/>
  </mergeCells>
  <conditionalFormatting sqref="B10 E10:H13 B13:B15 F14:G14 E15:H15">
    <cfRule type="expression" priority="23">
      <formula>"si numero (1=0%); sino numero (2=50%); sino numero (3=100%)"</formula>
    </cfRule>
  </conditionalFormatting>
  <conditionalFormatting sqref="K10">
    <cfRule type="iconSet" priority="3">
      <iconSet iconSet="3Symbols">
        <cfvo type="percent" val="0"/>
        <cfvo type="num" val="0.55000000000000004"/>
        <cfvo type="num" val="0.8"/>
      </iconSet>
    </cfRule>
  </conditionalFormatting>
  <conditionalFormatting sqref="K11:K13">
    <cfRule type="iconSet" priority="2">
      <iconSet iconSet="3Symbols">
        <cfvo type="percent" val="0"/>
        <cfvo type="num" val="0.55000000000000004"/>
        <cfvo type="num" val="0.8"/>
      </iconSet>
    </cfRule>
  </conditionalFormatting>
  <conditionalFormatting sqref="K15">
    <cfRule type="iconSet" priority="34">
      <iconSet iconSet="3Symbols">
        <cfvo type="percent" val="0"/>
        <cfvo type="num" val="0.55000000000000004"/>
        <cfvo type="num" val="0.8"/>
      </iconSet>
    </cfRule>
  </conditionalFormatting>
  <dataValidations count="1">
    <dataValidation type="list" allowBlank="1" showInputMessage="1" showErrorMessage="1" sqref="D5:E5">
      <formula1>$BA$8:$BA$15</formula1>
    </dataValidation>
  </dataValidations>
  <printOptions horizontalCentered="1"/>
  <pageMargins left="0.25196850393700793" right="0.25196850393700793" top="0.74803149606299213" bottom="0.74803149606299213" header="0.31496062992125984" footer="0.31496062992125984"/>
  <pageSetup paperSize="5" scale="70" orientation="landscape" r:id="rId1"/>
  <colBreaks count="2" manualBreakCount="2">
    <brk id="13" max="1048575" man="1"/>
    <brk id="36" max="1048575"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D1C69B932E67942A0CAC6F37C8AE688" ma:contentTypeVersion="14" ma:contentTypeDescription="Crear nuevo documento." ma:contentTypeScope="" ma:versionID="e4501b5cab54794b38f38d6940a4e10d">
  <xsd:schema xmlns:xsd="http://www.w3.org/2001/XMLSchema" xmlns:xs="http://www.w3.org/2001/XMLSchema" xmlns:p="http://schemas.microsoft.com/office/2006/metadata/properties" xmlns:ns2="273f7267-0ab5-4a26-9df0-693e7eb209e6" xmlns:ns3="e31311bd-31ff-4282-8d42-643c92e0006f" targetNamespace="http://schemas.microsoft.com/office/2006/metadata/properties" ma:root="true" ma:fieldsID="71886fe201d38deecbdd0e4e9d8fc3bf" ns2:_="" ns3:_="">
    <xsd:import namespace="273f7267-0ab5-4a26-9df0-693e7eb209e6"/>
    <xsd:import namespace="e31311bd-31ff-4282-8d42-643c92e0006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_x0053_IG2020"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3f7267-0ab5-4a26-9df0-693e7eb209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_x0053_IG2020" ma:index="20" nillable="true" ma:displayName="SIG 2020" ma:format="Dropdown" ma:internalName="_x0053_IG2020" ma:percentage="TRUE">
      <xsd:simpleType>
        <xsd:restriction base="dms:Number"/>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1311bd-31ff-4282-8d42-643c92e0006f"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0053_IG2020 xmlns="273f7267-0ab5-4a26-9df0-693e7eb209e6" xsi:nil="true"/>
  </documentManagement>
</p:properties>
</file>

<file path=customXml/itemProps1.xml><?xml version="1.0" encoding="utf-8"?>
<ds:datastoreItem xmlns:ds="http://schemas.openxmlformats.org/officeDocument/2006/customXml" ds:itemID="{ABBA2EE7-6F14-43CF-91EB-993E4A8801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3f7267-0ab5-4a26-9df0-693e7eb209e6"/>
    <ds:schemaRef ds:uri="e31311bd-31ff-4282-8d42-643c92e000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A0026F4-9C84-4016-8CE7-B4FE595F0E51}">
  <ds:schemaRefs>
    <ds:schemaRef ds:uri="http://schemas.microsoft.com/sharepoint/v3/contenttype/forms"/>
  </ds:schemaRefs>
</ds:datastoreItem>
</file>

<file path=customXml/itemProps3.xml><?xml version="1.0" encoding="utf-8"?>
<ds:datastoreItem xmlns:ds="http://schemas.openxmlformats.org/officeDocument/2006/customXml" ds:itemID="{14A32855-5549-43D9-8E86-3D5226271196}">
  <ds:schemaRefs>
    <ds:schemaRef ds:uri="http://schemas.microsoft.com/office/2006/documentManagement/types"/>
    <ds:schemaRef ds:uri="e31311bd-31ff-4282-8d42-643c92e0006f"/>
    <ds:schemaRef ds:uri="http://purl.org/dc/elements/1.1/"/>
    <ds:schemaRef ds:uri="http://schemas.microsoft.com/office/2006/metadata/properties"/>
    <ds:schemaRef ds:uri="273f7267-0ab5-4a26-9df0-693e7eb209e6"/>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Indicadores del Proceso</vt:lpstr>
      <vt:lpstr>Hoja 1</vt:lpstr>
      <vt:lpstr>'Hoja 1'!Área_de_impresión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PC</cp:lastModifiedBy>
  <cp:revision/>
  <dcterms:created xsi:type="dcterms:W3CDTF">2015-05-13T20:29:39Z</dcterms:created>
  <dcterms:modified xsi:type="dcterms:W3CDTF">2025-12-03T22:07:43Z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0x0101000D1C69B932E67942A0CAC6F37C8AE688</vt:lpwstr>
  </property>
</Properties>
</file>