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03"/>
  <workbookPr defaultThemeVersion="124226"/>
  <mc:AlternateContent xmlns:mc="http://schemas.openxmlformats.org/markup-compatibility/2006">
    <mc:Choice Requires="x15">
      <x15ac:absPath xmlns:x15ac="http://schemas.microsoft.com/office/spreadsheetml/2010/11/ac" url="D:\Biblioteca\Escritorio\interaccion\SANDRA OMAÑA 2022\sig\fac 19\"/>
    </mc:Choice>
  </mc:AlternateContent>
  <xr:revisionPtr revIDLastSave="0" documentId="13_ncr:1_{29DBA7E2-8AD0-4783-B785-B922EBFD7703}" xr6:coauthVersionLast="47" xr6:coauthVersionMax="47" xr10:uidLastSave="{00000000-0000-0000-0000-000000000000}"/>
  <bookViews>
    <workbookView xWindow="-120" yWindow="-120" windowWidth="29040" windowHeight="15840" firstSheet="1" activeTab="1" xr2:uid="{00000000-000D-0000-FFFF-FFFF00000000}"/>
  </bookViews>
  <sheets>
    <sheet name="Indicadores del Proceso" sheetId="1" r:id="rId1"/>
    <sheet name="Hoja 1" sheetId="2" r:id="rId2"/>
  </sheets>
  <definedNames>
    <definedName name="_xlnm.Print_Area" localSheetId="1">'Hoja 1'!$A$1:$M$16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2" l="1"/>
  <c r="L11" i="2" s="1"/>
  <c r="J12" i="2"/>
  <c r="L12" i="2" s="1"/>
  <c r="J13" i="2"/>
  <c r="L13" i="2" s="1"/>
  <c r="J10" i="2"/>
  <c r="L10" i="2"/>
  <c r="L14" i="2" l="1"/>
  <c r="X12" i="1" l="1"/>
  <c r="X13" i="1"/>
  <c r="X14" i="1"/>
  <c r="X15" i="1"/>
  <c r="X16" i="1"/>
  <c r="X17" i="1"/>
  <c r="X18" i="1"/>
  <c r="X19" i="1"/>
  <c r="X20" i="1"/>
  <c r="X21" i="1"/>
  <c r="W21" i="1"/>
  <c r="Y21" i="1" s="1"/>
  <c r="W20" i="1"/>
  <c r="Y20" i="1" s="1"/>
  <c r="W19" i="1"/>
  <c r="Y19" i="1" s="1"/>
  <c r="W18" i="1"/>
  <c r="Y18" i="1" s="1"/>
  <c r="W17" i="1"/>
  <c r="Y17" i="1" s="1"/>
  <c r="W16" i="1"/>
  <c r="Y16" i="1" s="1"/>
  <c r="W15" i="1"/>
  <c r="Y15" i="1" s="1"/>
  <c r="W14" i="1"/>
  <c r="Y14" i="1" s="1"/>
  <c r="W13" i="1"/>
  <c r="Y13" i="1" s="1"/>
  <c r="W12" i="1"/>
  <c r="Y12" i="1" s="1"/>
  <c r="X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U10" authorId="0" shapeId="0" xr:uid="{00000000-0006-0000-0000-000001000000}">
      <text>
        <r>
          <rPr>
            <b/>
            <sz val="9"/>
            <color indexed="81"/>
            <rFont val="Tahoma"/>
            <family val="2"/>
          </rPr>
          <t>USUARIO:</t>
        </r>
        <r>
          <rPr>
            <sz val="9"/>
            <color indexed="81"/>
            <rFont val="Tahoma"/>
            <family val="2"/>
          </rPr>
          <t xml:space="preserve">
</t>
        </r>
        <r>
          <rPr>
            <b/>
            <sz val="9"/>
            <color indexed="81"/>
            <rFont val="Tahoma"/>
            <family val="2"/>
          </rPr>
          <t>En esta parte del formato, se le da un porcentaje a cada actividad</t>
        </r>
        <r>
          <rPr>
            <sz val="9"/>
            <color indexed="81"/>
            <rFont val="Tahoma"/>
            <family val="2"/>
          </rPr>
          <t xml:space="preserve">
</t>
        </r>
        <r>
          <rPr>
            <b/>
            <i/>
            <sz val="9"/>
            <color indexed="81"/>
            <rFont val="Tahoma"/>
            <family val="2"/>
          </rPr>
          <t>Ejemplo: Si en el formato solo hay 10 actividades se realiza la siguiente formula =(100/10) y luego se arrastra la formula hasta las 10 actividades, al final de la columna se tiene que sumar todo para que de el 100%</t>
        </r>
      </text>
    </comment>
    <comment ref="V10" authorId="0" shapeId="0" xr:uid="{00000000-0006-0000-0000-000002000000}">
      <text>
        <r>
          <rPr>
            <b/>
            <sz val="9"/>
            <color indexed="81"/>
            <rFont val="Tahoma"/>
            <family val="2"/>
          </rPr>
          <t>USUARIO:</t>
        </r>
        <r>
          <rPr>
            <sz val="9"/>
            <color indexed="81"/>
            <rFont val="Tahoma"/>
            <family val="2"/>
          </rPr>
          <t xml:space="preserve">
</t>
        </r>
        <r>
          <rPr>
            <b/>
            <sz val="9"/>
            <color indexed="81"/>
            <rFont val="Tahoma"/>
            <family val="2"/>
          </rPr>
          <t>En esta parte del formato, se le da una calificación por actividad entre (1,2 y 3)</t>
        </r>
      </text>
    </comment>
    <comment ref="W10" authorId="0" shapeId="0" xr:uid="{00000000-0006-0000-0000-000003000000}">
      <text>
        <r>
          <rPr>
            <b/>
            <sz val="9"/>
            <color indexed="81"/>
            <rFont val="Tahoma"/>
            <family val="2"/>
          </rPr>
          <t>USUARIO:</t>
        </r>
        <r>
          <rPr>
            <sz val="9"/>
            <color indexed="81"/>
            <rFont val="Tahoma"/>
            <family val="2"/>
          </rPr>
          <t xml:space="preserve">
% de cumplimiento por Actividad
</t>
        </r>
      </text>
    </comment>
    <comment ref="X10" authorId="0" shapeId="0" xr:uid="{00000000-0006-0000-0000-000004000000}">
      <text>
        <r>
          <rPr>
            <b/>
            <sz val="9"/>
            <color indexed="81"/>
            <rFont val="Tahoma"/>
            <family val="2"/>
          </rPr>
          <t>USUARIO:</t>
        </r>
        <r>
          <rPr>
            <sz val="9"/>
            <color indexed="81"/>
            <rFont val="Tahoma"/>
            <family val="2"/>
          </rPr>
          <t xml:space="preserve">
% de Cumplimiento del Plan de Mejoramiento
</t>
        </r>
        <r>
          <rPr>
            <b/>
            <i/>
            <sz val="9"/>
            <color indexed="81"/>
            <rFont val="Tahoma"/>
            <family val="2"/>
          </rPr>
          <t>Al final de esta columna se tienen que sumar todos los valores</t>
        </r>
      </text>
    </comment>
    <comment ref="Y10" authorId="0" shapeId="0" xr:uid="{00000000-0006-0000-0000-000005000000}">
      <text>
        <r>
          <rPr>
            <b/>
            <sz val="9"/>
            <color indexed="81"/>
            <rFont val="Tahoma"/>
            <family val="2"/>
          </rPr>
          <t>USUARIO:</t>
        </r>
        <r>
          <rPr>
            <sz val="9"/>
            <color indexed="81"/>
            <rFont val="Tahoma"/>
            <family val="2"/>
          </rPr>
          <t xml:space="preserve">
Porcentaje Cumpliento por  hallazgo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D5" authorId="0" shapeId="0" xr:uid="{00000000-0006-0000-0100-000001000000}">
      <text>
        <r>
          <rPr>
            <b/>
            <sz val="9"/>
            <color indexed="81"/>
            <rFont val="Tahoma"/>
            <family val="2"/>
          </rPr>
          <t>Nota: Desplegar la lista y elegir el tipo de plan de mejoramiento que desea utilizar.</t>
        </r>
        <r>
          <rPr>
            <sz val="9"/>
            <color indexed="81"/>
            <rFont val="Tahoma"/>
            <family val="2"/>
          </rPr>
          <t xml:space="preserve">
</t>
        </r>
      </text>
    </comment>
    <comment ref="J8" authorId="1" shapeId="0" xr:uid="{00000000-0006-0000-0100-000002000000}">
      <text>
        <r>
          <rPr>
            <b/>
            <sz val="11"/>
            <color indexed="81"/>
            <rFont val="Tahoma"/>
            <family val="2"/>
          </rPr>
          <t xml:space="preserve">Nota: A cada acción se le asigna un porcentaje de acuerdo al número de acciones planteadas en el plan de mejoramiento.
</t>
        </r>
        <r>
          <rPr>
            <sz val="11"/>
            <color indexed="81"/>
            <rFont val="Tahoma"/>
            <family val="2"/>
          </rPr>
          <t>Ejemplo: Si el Plan de Mejoramiento tiene 10 acciones planteadas se asigna el porcentaje por acción de la siguiente manera  “=(100/10)”.</t>
        </r>
      </text>
    </comment>
    <comment ref="K8" authorId="1" shapeId="0" xr:uid="{00000000-0006-0000-0100-000003000000}">
      <text>
        <r>
          <rPr>
            <b/>
            <sz val="11"/>
            <color indexed="81"/>
            <rFont val="Tahoma"/>
            <family val="2"/>
          </rPr>
          <t xml:space="preserve">Nota: Se asigna una calificación de acuerdo al estado de la acción.
Ejemplo:
</t>
        </r>
      </text>
    </comment>
    <comment ref="A9" authorId="0" shapeId="0" xr:uid="{00000000-0006-0000-0100-000004000000}">
      <text>
        <r>
          <rPr>
            <b/>
            <sz val="9"/>
            <color indexed="81"/>
            <rFont val="Tahoma"/>
            <family val="2"/>
          </rPr>
          <t>NC=  No Conformidad 
Nota: Diligenciar solo para Hallazgos de Auditorías</t>
        </r>
      </text>
    </comment>
    <comment ref="B9" authorId="0" shapeId="0" xr:uid="{00000000-0006-0000-0100-000005000000}">
      <text>
        <r>
          <rPr>
            <b/>
            <sz val="9"/>
            <color indexed="81"/>
            <rFont val="Tahoma"/>
            <family val="2"/>
          </rPr>
          <t xml:space="preserve">
Nota: Diligenciar solo para Hallazgos de Auditorías
</t>
        </r>
      </text>
    </comment>
  </commentList>
</comments>
</file>

<file path=xl/sharedStrings.xml><?xml version="1.0" encoding="utf-8"?>
<sst xmlns="http://schemas.openxmlformats.org/spreadsheetml/2006/main" count="87" uniqueCount="81">
  <si>
    <t>Verificación a la Efectividad de las Acciones de los Planes de Mejoramiento</t>
  </si>
  <si>
    <t>Código</t>
  </si>
  <si>
    <t>FAC-28 v.01</t>
  </si>
  <si>
    <t>Página</t>
  </si>
  <si>
    <t>1 de 1</t>
  </si>
  <si>
    <t xml:space="preserve">NOMBRE DEL PROCESO O PROGRAMA ACADÉMICO </t>
  </si>
  <si>
    <t>Calificativo</t>
  </si>
  <si>
    <t xml:space="preserve">Corrección= Co </t>
  </si>
  <si>
    <t>No cumple</t>
  </si>
  <si>
    <t>Correctiva= Cr</t>
  </si>
  <si>
    <t>En ejecución</t>
  </si>
  <si>
    <t>Preventiva= Pr</t>
  </si>
  <si>
    <t>Ejecutado</t>
  </si>
  <si>
    <t>Mejora= Mj</t>
  </si>
  <si>
    <r>
      <t xml:space="preserve">Indicadores del Proceso </t>
    </r>
    <r>
      <rPr>
        <b/>
        <sz val="10"/>
        <color theme="1"/>
        <rFont val="Arial"/>
        <family val="2"/>
      </rPr>
      <t>(Cr)</t>
    </r>
  </si>
  <si>
    <t>Fecha:  XX/XX/XXXX</t>
  </si>
  <si>
    <t>Condición de Calidad (SOLO PROGRAMA ACADÉMICO)</t>
  </si>
  <si>
    <t xml:space="preserve"> Hallazgo</t>
  </si>
  <si>
    <t>Analisis del Hallazgo</t>
  </si>
  <si>
    <t xml:space="preserve">Estrategia </t>
  </si>
  <si>
    <t xml:space="preserve">Tipo de Acción </t>
  </si>
  <si>
    <t>Número de acciones</t>
  </si>
  <si>
    <t>Acciones Planteadas</t>
  </si>
  <si>
    <t>Fecha de inicio DD/MM/AAAA</t>
  </si>
  <si>
    <t>Fecha de cierre DD/MM/AAAA</t>
  </si>
  <si>
    <t xml:space="preserve">Control y Seguimiento </t>
  </si>
  <si>
    <t>% por Acción</t>
  </si>
  <si>
    <t>Calificación</t>
  </si>
  <si>
    <t>% de cumplimiento por Actividad</t>
  </si>
  <si>
    <t>% de Cumplimiento del Plan de Mejoramiento</t>
  </si>
  <si>
    <t>Porcentaje Cumpliento por  hallazgo</t>
  </si>
  <si>
    <t xml:space="preserve">Indicadores por Actividad </t>
  </si>
  <si>
    <t>Cumplimiento del Indicador</t>
  </si>
  <si>
    <t xml:space="preserve">Meta por Actividad </t>
  </si>
  <si>
    <t>Cumplimiento de la Meta</t>
  </si>
  <si>
    <t>Responsable</t>
  </si>
  <si>
    <t>Co</t>
  </si>
  <si>
    <t>Cr</t>
  </si>
  <si>
    <t>Pr</t>
  </si>
  <si>
    <t>Mj</t>
  </si>
  <si>
    <t>Plan de Acciones Correctivas</t>
  </si>
  <si>
    <t>FCI-19 v.06</t>
  </si>
  <si>
    <t>NOMBRE DEL PROCESO:</t>
  </si>
  <si>
    <t>TRAMITE DE EDUCACIÓN  CONTINUA</t>
  </si>
  <si>
    <t>FECHA DE ELABORACIÓN</t>
  </si>
  <si>
    <t>PRODUCTO DE:</t>
  </si>
  <si>
    <t xml:space="preserve">AUDITORÍA INTERNA  </t>
  </si>
  <si>
    <t>N° DE ACTA DE REUNIÓN</t>
  </si>
  <si>
    <t>CASILLA EXCLUSIVA PARA DILIGENCIAR POR PROCESOS Y DEPENDENCIAS</t>
  </si>
  <si>
    <t>CASILLA EXCLUSIVA PARA DILIGENCIAR POR EL PROCESO DE CONTROL INTERNO</t>
  </si>
  <si>
    <t>CAMPOS SOLO PARA CASOS DE AUDITORIA INTERNA O EXTERNA</t>
  </si>
  <si>
    <t>DESCRIPCIÓN DEL HALLAZGO</t>
  </si>
  <si>
    <t>ANÁLISIS DEL HALLAZGO  
(Causas del hallazgo)</t>
  </si>
  <si>
    <t>ACCIONES PLANTEADAS</t>
  </si>
  <si>
    <t>FECHA DE INICIO</t>
  </si>
  <si>
    <t>FECHA DE CIERRE</t>
  </si>
  <si>
    <t>SEGUIMIENTO</t>
  </si>
  <si>
    <t>CONTROL y/o RECOMENDACIONES</t>
  </si>
  <si>
    <t>% POR ACCIÓN</t>
  </si>
  <si>
    <t>ESTADO DE LA ACCIÓN</t>
  </si>
  <si>
    <t xml:space="preserve">% DE CUMPLIMIENTO POR ACCIÓN </t>
  </si>
  <si>
    <t>RESPONSABLE</t>
  </si>
  <si>
    <t>NC</t>
  </si>
  <si>
    <t>REQUISITO</t>
  </si>
  <si>
    <t>AUDITORÍA EXTERNA</t>
  </si>
  <si>
    <t>X</t>
  </si>
  <si>
    <t>7.5 B</t>
  </si>
  <si>
    <t xml:space="preserve">En cuanto al requisito de crear y actualizar la información documentada, se verifica que el proceso no ha realizado ninguna acción de creación y actualización de la información documentada.
En el procedimiento PIS.EC-01 v.00 Trámite Educación Continua la última actualización fue en el año 2016 así mismo, se verifico y se observó durante el desarrollo de la auditoria lo siguiente: 
En la Actividades número 8.13 SOLICITUD DE CERTIFICADOS: El Coordinador del Evento, envía por correo electrónico el FIS.EC-13 “Solicitud Certificados Eventos de Educación Continua” a el correo electrónico educacioncontinua@unipamplona.edu.co La Profesional Universitario de la oficina de Interacción Social verifica los datos del FIS.EC-13 “Solicitud Certificados Eventos de Educación Continua” y elabora los certificados. Nota: Solo se generarán los certificados a los Estudiantes que estén a paz y salvo tanto académica como financieramente. Los Estudiantes que cancelen posteriormente deberán diligenciar el FIS.EC-13 “Solicitud Certificados Eventos de Educación Continua” y presentarlo al profesional Universitario de la Oficina de Interacción Social quién dará visto bueno una vez se verifique en el sistema. El profesional Universitario genera el certificado y envía a la decanatura correspondiente para la legalización y posterior entrega al solicitante.
NOTA2: Dicha actividad ahora se realiza en que el usuario descarga directamente de la página de la universidad de pamplona y no hay la necesidad de descargar por pate del funcionario del oficina y entregar en físico.
El formato FIS.EC-12 Solicitud Diploma Duplicado o Extemporáneo Eventos de Educación Continua no se encuentra documentado en el procedimiento de PIS.EC-01 v.00 Trámite Educación Continua donde hable dicha actividad, por lo tanto, se debe revisar para ajustarla. Las guías GIS.ED-01 Inscripciones a Eventos de Educación Continua y GIS.ED-02 Descargar Certificado en Línea Educación Continua:  Se sugiere revisar para ser actualizadas y cambiarlas a instructivos colocando como anexo las píldoras de información. 
</t>
  </si>
  <si>
    <t>Necesidad de a  revisión y actualización de la información documentada del proceso de Eduación Continua de  acuerdo a los cambios que se preentaron  producto de la coyuntura de la pandemia.</t>
  </si>
  <si>
    <t>Revisión de la información documentada por parte del grupo de mejoramiento.</t>
  </si>
  <si>
    <t>Acta 007 del grupo de mejoramiento se realizo el análidsis y revison de la información documentasda para su actualización.</t>
  </si>
  <si>
    <t>Grupo de mejoramiento del proceso xxx</t>
  </si>
  <si>
    <t>PRODUCTO O SERVICIO  NO CONFORME</t>
  </si>
  <si>
    <t>Socialización y aprobación bajo el acta del grupo de mejoramiento de la informaión documentada.</t>
  </si>
  <si>
    <t>Bajo acta de reunión 007 se realizo la socialización y ajustes por parte del grupo de mejoramiento para ser remitido al sistema integrado de Gestión.</t>
  </si>
  <si>
    <t xml:space="preserve">EVALUACIÓN DE DESEMPEÑO
</t>
  </si>
  <si>
    <t xml:space="preserve">Se evalúa la ejecución del procedimiento PIS.EC-01 v.00 Trámite Educación Continua 
CASO 1:
FACULTAD DE CIENCIAS ECONOMICAS: DIPLOMADO EN ALTA ERENCIA CONVOCATORIA 938
• Documentos iniciales entonces le llegan dos formatos la primera ficha FIS.EC-01- técnica de educación continua primero se diligencia por parte de la coordinación del evento luego se envía al consejo de faculta quienes por medio de acta de reunión aprueban la realización.
• En el formato FIS.EC-02 Protocolo de Viabilidad Económica: primero se diligencia por parte de la coordinación del evento luego se envía al consejo de faculta quienes por medio de acta de reunión aprueban la realización. Y a líder proceso Sandra Omaña realiza la validación del documento
• Se le informa al director de interacción social la comunicación de que es viable y está en el punto de equilibrio para realizar el curso diplomado foros talleres conferencias congreso
• En la parte de diplomado realiza la factibilidad para el pago de los docentes de acuerdo a la realización del diplomado de acuerdo a la cancelación del cincuenta por ciento por parte del estudiante para realizar la apertura del diplomado de la utilidad del 15 por ciento no se abre el diplomado 
• Equipo de trabajo de educación continua realiza la verificación de los pagos del diplomado y dan factibilidad al proceso para solicitud de CDP
• Se le informa al docente para realizar actividades académicas
• El docente envía   el formato FIS.EC-17 Control de Seminarios de Educación Continua para realizar resoluciones o contratos de OPS   para dictar el módulo en el diplomado
• El proceso lleva el control del de los docentes   contratados para dictar los módulos de diplomado
• En el caso de docentes internos se envía la resolución o acuerdos al director de la interacción social para su aprobación, luego se re remite a presupuesto y contabilidad para su trámite.
• En el caso docentes externos se diligencia el formato FIS.EC-17 Control de Seminarios de Educación Continua, solicitud CDP, factibilidad y FIS.EC-02 Protocolo de Viabilidad Económica se da la aprobación por parte de educación continua y luego enviamos un correo al coordinador del diplomado y luego el coordinador envía la documentación al proceso de contratación para seguir con el tramite 
• El docente debe mostrar evidencias para el pago de sus cuentas de cobro
La oficina de educación continua realiza FIS.EC-05 Acta de Cierre verificando que todos los estudiantes cancelaron • Si un estudiante no ha pagado el diplomado se deja una notificación va a pagaduría del estudiante que esta con la deuda.
• se realiza por parte del coordinador el diligenciamiento de estudiantes aprobados y no aprobados en el formato FIS.EC-16 Formato de Aprobación Académica de Diplomados y lo remite al proceso de educación continua
• Se realiza la certificación   de los estudiantes que fueron aprobados y están a paz y salvo del diplomado 
NOTA3:  Se debe realizar la actualización del procedimiento Trámite Educación Continua PIS.EC-01 v.00 ya que en la actividad: 
 8.13 SOLICITUD DE CERTIFICADOS: ahora se realiza en que el usuario descarga directamente de la página de la universidad de pamplona y no hay la necesidad de descargar por pate del funcionario de la oficina y entregar en físico al usuario.
El formato FIS.EC-12 Solicitud Diploma Duplicado o Extemporáneo Eventos de Educación Continua no se encuentra documentado en el procedimiento de PIS.EC-01 v.00 Trámite Educación Continua donde hable dicha actividad, por lo tanto, se debe revisar para ajustarla.
Las guías GIS.ED-01 Inscripciones a Eventos de Educación Continua y GIS.ED-02 Descargar Certificado en Línea Educación Continua:  Se sugiere revisar para ser actualizadas y cambiarlas a instructivos colocando como anexo las píldoras de información. 
</t>
  </si>
  <si>
    <t>Remitir al Sistema Integrado de gestión para su validadción y publicación en el centro interactivo del SIG.</t>
  </si>
  <si>
    <t>Divulgación de los cambios de la información documentada por parte del prodeso de Eduación Continua.</t>
  </si>
  <si>
    <t>QUEJAS, RECLAMOS, DENUNCIAS  O SUGERENCIAS</t>
  </si>
  <si>
    <t>% DE CUMPLIMIENTO DEL PLAN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</si>
</sst>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sz val="9"/>
      <color indexed="81"/>
      <name val="Tahoma"/>
      <family val="2"/>
    </font>
    <font>
      <b/>
      <sz val="9"/>
      <color indexed="81"/>
      <name val="Tahoma"/>
      <family val="2"/>
    </font>
    <font>
      <sz val="10"/>
      <color theme="1"/>
      <name val="Arial"/>
      <family val="2"/>
    </font>
    <font>
      <b/>
      <sz val="10"/>
      <color theme="1"/>
      <name val="Arial"/>
      <family val="2"/>
    </font>
    <font>
      <sz val="10"/>
      <name val="Arial"/>
      <family val="2"/>
    </font>
    <font>
      <b/>
      <i/>
      <sz val="9"/>
      <color indexed="81"/>
      <name val="Tahoma"/>
      <family val="2"/>
    </font>
    <font>
      <sz val="11"/>
      <color theme="1"/>
      <name val="Calibri"/>
      <family val="2"/>
      <scheme val="minor"/>
    </font>
    <font>
      <sz val="11"/>
      <color theme="1"/>
      <name val="Arial"/>
      <family val="2"/>
    </font>
    <font>
      <b/>
      <sz val="11"/>
      <color theme="1"/>
      <name val="Arial"/>
      <family val="2"/>
    </font>
    <font>
      <sz val="11"/>
      <name val="Arial"/>
      <family val="2"/>
    </font>
    <font>
      <b/>
      <sz val="11"/>
      <color indexed="81"/>
      <name val="Tahoma"/>
      <family val="2"/>
    </font>
    <font>
      <sz val="11"/>
      <color indexed="81"/>
      <name val="Tahoma"/>
      <family val="2"/>
    </font>
    <font>
      <b/>
      <sz val="10"/>
      <color theme="0"/>
      <name val="Arial"/>
      <family val="2"/>
    </font>
    <font>
      <b/>
      <sz val="6"/>
      <color theme="0" tint="-0.499984740745262"/>
      <name val="Arial"/>
      <family val="2"/>
    </font>
    <font>
      <sz val="8"/>
      <color theme="1"/>
      <name val="Arial"/>
      <family val="2"/>
    </font>
    <font>
      <b/>
      <sz val="10"/>
      <name val="Arial"/>
      <family val="2"/>
    </font>
    <font>
      <sz val="8"/>
      <name val="Arial"/>
      <family val="2"/>
    </font>
  </fonts>
  <fills count="1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AD3232"/>
        <bgColor indexed="64"/>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s>
  <cellStyleXfs count="2">
    <xf numFmtId="0" fontId="0" fillId="0" borderId="0"/>
    <xf numFmtId="9" fontId="7" fillId="0" borderId="0" applyFont="0" applyFill="0" applyBorder="0" applyAlignment="0" applyProtection="0"/>
  </cellStyleXfs>
  <cellXfs count="156">
    <xf numFmtId="0" fontId="0" fillId="0" borderId="0" xfId="0"/>
    <xf numFmtId="0" fontId="3" fillId="3" borderId="1" xfId="0" applyFont="1" applyFill="1" applyBorder="1"/>
    <xf numFmtId="0" fontId="3" fillId="0" borderId="1" xfId="0" applyFont="1" applyBorder="1"/>
    <xf numFmtId="0" fontId="3" fillId="4" borderId="1" xfId="0" applyFont="1" applyFill="1" applyBorder="1"/>
    <xf numFmtId="0" fontId="3" fillId="5" borderId="1" xfId="0" applyFont="1" applyFill="1" applyBorder="1"/>
    <xf numFmtId="0" fontId="4" fillId="6" borderId="0" xfId="0" applyFont="1" applyFill="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2" xfId="0" applyFont="1" applyBorder="1" applyAlignment="1">
      <alignment horizontal="center" vertical="center"/>
    </xf>
    <xf numFmtId="0" fontId="3" fillId="0" borderId="0" xfId="0" applyFont="1"/>
    <xf numFmtId="0" fontId="5" fillId="0" borderId="5" xfId="0" applyFont="1" applyBorder="1" applyAlignment="1">
      <alignment horizontal="center" vertical="center" wrapText="1"/>
    </xf>
    <xf numFmtId="0" fontId="3" fillId="0" borderId="1" xfId="0" applyFont="1" applyBorder="1" applyAlignment="1">
      <alignment horizontal="center" vertical="center" wrapText="1"/>
    </xf>
    <xf numFmtId="9" fontId="3"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14" fontId="3" fillId="0" borderId="1" xfId="0" applyNumberFormat="1" applyFont="1" applyBorder="1" applyAlignment="1">
      <alignment horizontal="center" vertical="center" textRotation="90"/>
    </xf>
    <xf numFmtId="0" fontId="9" fillId="2" borderId="0" xfId="0" applyFont="1" applyFill="1" applyAlignment="1">
      <alignment horizontal="center" vertical="center" wrapText="1"/>
    </xf>
    <xf numFmtId="0" fontId="9" fillId="2" borderId="9" xfId="0" applyFont="1" applyFill="1" applyBorder="1" applyAlignment="1">
      <alignment horizontal="left" vertical="center" wrapText="1"/>
    </xf>
    <xf numFmtId="0" fontId="10" fillId="2" borderId="9" xfId="0" applyFont="1" applyFill="1" applyBorder="1" applyAlignment="1">
      <alignment horizontal="center" vertical="center" wrapText="1"/>
    </xf>
    <xf numFmtId="0" fontId="8" fillId="0" borderId="0" xfId="0" applyFont="1"/>
    <xf numFmtId="0" fontId="8" fillId="0" borderId="0" xfId="0" applyFont="1" applyAlignment="1">
      <alignment horizontal="center"/>
    </xf>
    <xf numFmtId="0" fontId="8" fillId="0" borderId="0" xfId="0" applyFont="1" applyAlignment="1">
      <alignment textRotation="90"/>
    </xf>
    <xf numFmtId="0" fontId="9" fillId="0" borderId="0" xfId="0" applyFont="1" applyAlignment="1">
      <alignment horizontal="justify" wrapText="1"/>
    </xf>
    <xf numFmtId="0" fontId="9" fillId="0" borderId="0" xfId="0" applyFont="1" applyAlignment="1">
      <alignment horizontal="center" vertical="center"/>
    </xf>
    <xf numFmtId="9" fontId="9" fillId="6" borderId="1" xfId="1" applyFont="1" applyFill="1" applyBorder="1" applyAlignment="1">
      <alignment horizontal="center" vertical="center"/>
    </xf>
    <xf numFmtId="0" fontId="8" fillId="0" borderId="0" xfId="0" applyFont="1" applyAlignment="1">
      <alignment horizontal="left"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8" fillId="2" borderId="0" xfId="0" applyFont="1" applyFill="1" applyAlignment="1">
      <alignment horizontal="center"/>
    </xf>
    <xf numFmtId="0" fontId="13" fillId="9" borderId="13" xfId="0" applyFont="1" applyFill="1" applyBorder="1" applyAlignment="1">
      <alignment vertical="center"/>
    </xf>
    <xf numFmtId="0" fontId="3" fillId="0" borderId="5" xfId="0" applyFont="1" applyBorder="1" applyAlignment="1">
      <alignment horizontal="center" vertical="center" wrapText="1"/>
    </xf>
    <xf numFmtId="0" fontId="4" fillId="6" borderId="1" xfId="0" applyFont="1" applyFill="1" applyBorder="1" applyAlignment="1">
      <alignment horizontal="center" vertical="center"/>
    </xf>
    <xf numFmtId="0" fontId="3" fillId="0" borderId="11" xfId="0" applyFont="1" applyBorder="1" applyAlignment="1">
      <alignment horizontal="center" vertical="center" wrapText="1"/>
    </xf>
    <xf numFmtId="0" fontId="4" fillId="0" borderId="0" xfId="0" applyFont="1" applyAlignment="1">
      <alignment horizontal="center" vertical="center"/>
    </xf>
    <xf numFmtId="0" fontId="14" fillId="2" borderId="36" xfId="0" applyFont="1" applyFill="1" applyBorder="1" applyAlignment="1">
      <alignment horizontal="center" vertical="center" wrapText="1"/>
    </xf>
    <xf numFmtId="0" fontId="14" fillId="0" borderId="36" xfId="0" applyFont="1" applyBorder="1" applyAlignment="1">
      <alignment horizontal="center" vertical="center" wrapText="1"/>
    </xf>
    <xf numFmtId="0" fontId="5" fillId="0" borderId="1" xfId="0" applyFont="1" applyBorder="1" applyAlignment="1">
      <alignment horizontal="justify" vertical="center" wrapText="1"/>
    </xf>
    <xf numFmtId="0" fontId="13" fillId="9" borderId="37"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textRotation="90"/>
    </xf>
    <xf numFmtId="9" fontId="5" fillId="0" borderId="1" xfId="1" applyFont="1" applyBorder="1" applyAlignment="1">
      <alignment horizontal="justify" vertical="center" wrapText="1"/>
    </xf>
    <xf numFmtId="2" fontId="17" fillId="0" borderId="1"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164" fontId="17" fillId="2" borderId="1" xfId="1"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8" fillId="0" borderId="0" xfId="0" applyFont="1" applyAlignment="1">
      <alignment wrapText="1"/>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14" fontId="3" fillId="0" borderId="4" xfId="0" applyNumberFormat="1" applyFont="1" applyBorder="1" applyAlignment="1">
      <alignment horizontal="center" vertical="center"/>
    </xf>
    <xf numFmtId="14" fontId="3" fillId="0" borderId="5" xfId="0" applyNumberFormat="1" applyFont="1" applyBorder="1" applyAlignment="1">
      <alignment horizontal="center" vertic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7"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vertical="top" wrapText="1"/>
    </xf>
    <xf numFmtId="0" fontId="3" fillId="0" borderId="14" xfId="0" applyFont="1" applyBorder="1" applyAlignment="1">
      <alignment horizontal="center" vertical="top" wrapText="1"/>
    </xf>
    <xf numFmtId="0" fontId="3" fillId="0" borderId="5" xfId="0" applyFont="1" applyBorder="1" applyAlignment="1">
      <alignment horizontal="center" vertical="top" wrapText="1"/>
    </xf>
    <xf numFmtId="0" fontId="4"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0" borderId="4" xfId="0" applyFont="1" applyBorder="1" applyAlignment="1">
      <alignment horizontal="left" vertical="center" wrapText="1"/>
    </xf>
    <xf numFmtId="0" fontId="3" fillId="0" borderId="5" xfId="0" applyFont="1" applyBorder="1" applyAlignment="1">
      <alignment horizontal="left" vertical="center" wrapText="1"/>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6" borderId="12"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3" fillId="0" borderId="4" xfId="0" applyFont="1" applyBorder="1" applyAlignment="1">
      <alignment horizontal="center" wrapText="1"/>
    </xf>
    <xf numFmtId="0" fontId="3" fillId="0" borderId="14" xfId="0" applyFont="1" applyBorder="1" applyAlignment="1">
      <alignment horizontal="center" wrapText="1"/>
    </xf>
    <xf numFmtId="0" fontId="3" fillId="0" borderId="5" xfId="0" applyFont="1" applyBorder="1" applyAlignment="1">
      <alignment horizontal="center" wrapText="1"/>
    </xf>
    <xf numFmtId="0" fontId="4" fillId="6" borderId="1" xfId="0" applyFont="1" applyFill="1" applyBorder="1" applyAlignment="1">
      <alignment horizontal="center" vertical="center"/>
    </xf>
    <xf numFmtId="0" fontId="4" fillId="6" borderId="13"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6" xfId="0" applyFont="1" applyFill="1" applyBorder="1" applyAlignment="1">
      <alignment horizontal="center" vertical="center" wrapText="1"/>
    </xf>
    <xf numFmtId="0" fontId="4" fillId="6" borderId="4"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5" xfId="0" applyFont="1" applyFill="1" applyBorder="1" applyAlignment="1">
      <alignment horizontal="center" vertical="center"/>
    </xf>
    <xf numFmtId="0" fontId="3" fillId="0" borderId="1" xfId="0" applyFont="1" applyBorder="1" applyAlignment="1">
      <alignment horizontal="center"/>
    </xf>
    <xf numFmtId="0" fontId="4" fillId="6" borderId="16"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8" xfId="0" applyFont="1" applyFill="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3" fillId="0" borderId="11" xfId="0" applyFont="1" applyBorder="1" applyAlignment="1">
      <alignment horizontal="center"/>
    </xf>
    <xf numFmtId="0" fontId="3" fillId="0" borderId="15" xfId="0" applyFont="1" applyBorder="1" applyAlignment="1">
      <alignment horizontal="center"/>
    </xf>
    <xf numFmtId="0" fontId="3" fillId="0" borderId="8" xfId="0" applyFont="1" applyBorder="1" applyAlignment="1">
      <alignment horizontal="center"/>
    </xf>
    <xf numFmtId="0" fontId="3" fillId="7" borderId="10"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4"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4" fillId="6" borderId="13"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5" fillId="0" borderId="12" xfId="0" applyFont="1" applyBorder="1" applyAlignment="1">
      <alignment horizontal="center" vertical="center" wrapText="1"/>
    </xf>
    <xf numFmtId="0" fontId="15"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8" fillId="0" borderId="1" xfId="0" applyFont="1" applyBorder="1" applyAlignment="1">
      <alignment horizontal="center"/>
    </xf>
    <xf numFmtId="0" fontId="9" fillId="0" borderId="0" xfId="0" applyFont="1" applyAlignment="1">
      <alignment horizontal="justify" vertical="center" wrapText="1"/>
    </xf>
    <xf numFmtId="0" fontId="9" fillId="6" borderId="1" xfId="0" applyFont="1" applyFill="1" applyBorder="1" applyAlignment="1">
      <alignment horizontal="justify" wrapText="1"/>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3" fillId="9" borderId="25" xfId="0" applyFont="1" applyFill="1" applyBorder="1" applyAlignment="1">
      <alignment horizontal="center" vertical="center" textRotation="90" wrapText="1"/>
    </xf>
    <xf numFmtId="0" fontId="13" fillId="9" borderId="13" xfId="0" applyFont="1" applyFill="1" applyBorder="1" applyAlignment="1">
      <alignment horizontal="center" vertical="center" textRotation="90" wrapText="1"/>
    </xf>
    <xf numFmtId="0" fontId="13" fillId="10" borderId="25"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4" fillId="0" borderId="23" xfId="0" applyFont="1" applyBorder="1" applyAlignment="1">
      <alignment horizontal="left" vertical="center"/>
    </xf>
    <xf numFmtId="0" fontId="4" fillId="8" borderId="20" xfId="0" applyFont="1" applyFill="1" applyBorder="1" applyAlignment="1">
      <alignment horizontal="left" vertical="center" wrapText="1"/>
    </xf>
    <xf numFmtId="0" fontId="4" fillId="8" borderId="21" xfId="0" applyFont="1" applyFill="1" applyBorder="1" applyAlignment="1">
      <alignment horizontal="left" vertical="center" wrapText="1"/>
    </xf>
    <xf numFmtId="0" fontId="4" fillId="8" borderId="35" xfId="0" applyFont="1" applyFill="1" applyBorder="1" applyAlignment="1">
      <alignment horizontal="left" vertical="center" wrapText="1"/>
    </xf>
    <xf numFmtId="0" fontId="4" fillId="8" borderId="27" xfId="0" applyFont="1" applyFill="1" applyBorder="1" applyAlignment="1">
      <alignment horizontal="left" vertical="center" wrapText="1"/>
    </xf>
    <xf numFmtId="14" fontId="16" fillId="0" borderId="33" xfId="0" applyNumberFormat="1" applyFont="1" applyBorder="1" applyAlignment="1">
      <alignment horizontal="center" vertical="center" wrapText="1"/>
    </xf>
    <xf numFmtId="0" fontId="16" fillId="0" borderId="21"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8" xfId="0" applyFont="1" applyBorder="1" applyAlignment="1">
      <alignment horizontal="center" vertical="center" wrapText="1"/>
    </xf>
    <xf numFmtId="0" fontId="4" fillId="8" borderId="29"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4" fillId="8" borderId="34" xfId="0" applyFont="1" applyFill="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8" borderId="17"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17" xfId="0" applyFont="1" applyFill="1" applyBorder="1" applyAlignment="1">
      <alignment horizontal="left" vertical="center"/>
    </xf>
    <xf numFmtId="0" fontId="4" fillId="8" borderId="18" xfId="0" applyFont="1" applyFill="1" applyBorder="1" applyAlignment="1">
      <alignment horizontal="left" vertical="center"/>
    </xf>
    <xf numFmtId="0" fontId="4" fillId="8" borderId="19" xfId="0" applyFont="1" applyFill="1" applyBorder="1" applyAlignment="1">
      <alignment horizontal="left" vertical="center"/>
    </xf>
    <xf numFmtId="0" fontId="4" fillId="0" borderId="0" xfId="0" applyFont="1" applyAlignment="1">
      <alignment horizontal="center" vertical="center"/>
    </xf>
    <xf numFmtId="0" fontId="13" fillId="9" borderId="25"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9" borderId="26" xfId="0" applyFont="1" applyFill="1" applyBorder="1" applyAlignment="1">
      <alignment horizontal="center" vertical="center" wrapText="1"/>
    </xf>
    <xf numFmtId="0" fontId="13" fillId="9" borderId="38" xfId="0" applyFont="1" applyFill="1" applyBorder="1" applyAlignment="1">
      <alignment horizontal="center" vertical="center" wrapText="1"/>
    </xf>
  </cellXfs>
  <cellStyles count="2">
    <cellStyle name="Normal" xfId="0" builtinId="0"/>
    <cellStyle name="Porcentaje" xfId="1" builtinId="5"/>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AD3232"/>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714375</xdr:colOff>
      <xdr:row>0</xdr:row>
      <xdr:rowOff>66675</xdr:rowOff>
    </xdr:from>
    <xdr:to>
      <xdr:col>1</xdr:col>
      <xdr:colOff>28575</xdr:colOff>
      <xdr:row>1</xdr:row>
      <xdr:rowOff>273504</xdr:rowOff>
    </xdr:to>
    <xdr:pic>
      <xdr:nvPicPr>
        <xdr:cNvPr id="3" name="Picture 8" descr="escu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66675"/>
          <a:ext cx="1152525" cy="730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349250</xdr:colOff>
      <xdr:row>0</xdr:row>
      <xdr:rowOff>103451</xdr:rowOff>
    </xdr:from>
    <xdr:to>
      <xdr:col>1</xdr:col>
      <xdr:colOff>455083</xdr:colOff>
      <xdr:row>1</xdr:row>
      <xdr:rowOff>353218</xdr:rowOff>
    </xdr:to>
    <xdr:pic>
      <xdr:nvPicPr>
        <xdr:cNvPr id="2" name="Picture 8" descr="escud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0" y="103451"/>
          <a:ext cx="1090083" cy="778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5"/>
  <sheetViews>
    <sheetView topLeftCell="R1" workbookViewId="0">
      <selection activeCell="U10" sqref="U10:U11"/>
    </sheetView>
  </sheetViews>
  <sheetFormatPr defaultColWidth="11.42578125" defaultRowHeight="15"/>
  <cols>
    <col min="1" max="1" width="31" customWidth="1"/>
    <col min="4" max="4" width="33.5703125" customWidth="1"/>
    <col min="5" max="5" width="23" customWidth="1"/>
    <col min="6" max="6" width="19.140625" customWidth="1"/>
    <col min="17" max="17" width="10.42578125" customWidth="1"/>
    <col min="18" max="18" width="7" customWidth="1"/>
    <col min="19" max="19" width="19.28515625" customWidth="1"/>
    <col min="20" max="20" width="18.7109375" customWidth="1"/>
    <col min="23" max="23" width="15.28515625" customWidth="1"/>
    <col min="24" max="24" width="14.5703125" customWidth="1"/>
    <col min="37" max="37" width="27.28515625" customWidth="1"/>
    <col min="38" max="38" width="12.7109375" customWidth="1"/>
  </cols>
  <sheetData>
    <row r="1" spans="1:38" ht="40.5" customHeight="1">
      <c r="A1" s="85"/>
      <c r="B1" s="85"/>
      <c r="C1" s="100" t="s">
        <v>0</v>
      </c>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2"/>
      <c r="AJ1" s="64" t="s">
        <v>1</v>
      </c>
      <c r="AK1" s="65"/>
      <c r="AL1" s="10" t="s">
        <v>2</v>
      </c>
    </row>
    <row r="2" spans="1:38" ht="40.5" customHeight="1">
      <c r="A2" s="85"/>
      <c r="B2" s="85"/>
      <c r="C2" s="103"/>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5"/>
      <c r="AJ2" s="64" t="s">
        <v>3</v>
      </c>
      <c r="AK2" s="65"/>
      <c r="AL2" s="10" t="s">
        <v>4</v>
      </c>
    </row>
    <row r="3" spans="1:38">
      <c r="A3" s="86" t="s">
        <v>5</v>
      </c>
      <c r="B3" s="87"/>
      <c r="C3" s="87"/>
      <c r="D3" s="87"/>
      <c r="E3" s="87"/>
      <c r="F3" s="87"/>
      <c r="G3" s="88"/>
      <c r="H3" s="80"/>
      <c r="I3" s="80"/>
      <c r="J3" s="80"/>
      <c r="K3" s="80"/>
      <c r="L3" s="80"/>
      <c r="M3" s="80"/>
      <c r="N3" s="80"/>
      <c r="O3" s="66"/>
      <c r="P3" s="66"/>
      <c r="Q3" s="66"/>
      <c r="R3" s="66"/>
      <c r="S3" s="66"/>
      <c r="T3" s="66"/>
      <c r="U3" s="66"/>
      <c r="V3" s="66"/>
      <c r="W3" s="66"/>
      <c r="X3" s="66"/>
      <c r="Y3" s="66"/>
      <c r="Z3" s="66"/>
      <c r="AA3" s="66"/>
      <c r="AB3" s="66"/>
      <c r="AC3" s="66"/>
      <c r="AD3" s="66"/>
      <c r="AE3" s="66"/>
      <c r="AF3" s="66"/>
      <c r="AG3" s="66"/>
      <c r="AH3" s="66"/>
      <c r="AI3" s="66"/>
      <c r="AJ3" s="66"/>
      <c r="AK3" s="66"/>
      <c r="AL3" s="67"/>
    </row>
    <row r="4" spans="1:38">
      <c r="A4" s="89" t="s">
        <v>6</v>
      </c>
      <c r="B4" s="90"/>
      <c r="C4" s="53"/>
      <c r="D4" s="91"/>
      <c r="E4" s="85" t="s">
        <v>7</v>
      </c>
      <c r="F4" s="85"/>
      <c r="G4" s="85"/>
      <c r="H4" s="53"/>
      <c r="I4" s="54"/>
      <c r="J4" s="54"/>
      <c r="K4" s="54"/>
      <c r="L4" s="54"/>
      <c r="M4" s="54"/>
      <c r="N4" s="54"/>
      <c r="O4" s="68"/>
      <c r="P4" s="68"/>
      <c r="Q4" s="68"/>
      <c r="R4" s="68"/>
      <c r="S4" s="68"/>
      <c r="T4" s="68"/>
      <c r="U4" s="68"/>
      <c r="V4" s="68"/>
      <c r="W4" s="68"/>
      <c r="X4" s="68"/>
      <c r="Y4" s="68"/>
      <c r="Z4" s="68"/>
      <c r="AA4" s="68"/>
      <c r="AB4" s="68"/>
      <c r="AC4" s="68"/>
      <c r="AD4" s="68"/>
      <c r="AE4" s="68"/>
      <c r="AF4" s="68"/>
      <c r="AG4" s="68"/>
      <c r="AH4" s="68"/>
      <c r="AI4" s="68"/>
      <c r="AJ4" s="68"/>
      <c r="AK4" s="68"/>
      <c r="AL4" s="69"/>
    </row>
    <row r="5" spans="1:38">
      <c r="A5" s="1">
        <v>1</v>
      </c>
      <c r="B5" s="2" t="s">
        <v>8</v>
      </c>
      <c r="C5" s="55"/>
      <c r="D5" s="92"/>
      <c r="E5" s="85" t="s">
        <v>9</v>
      </c>
      <c r="F5" s="85"/>
      <c r="G5" s="85"/>
      <c r="H5" s="55"/>
      <c r="I5" s="56"/>
      <c r="J5" s="56"/>
      <c r="K5" s="56"/>
      <c r="L5" s="56"/>
      <c r="M5" s="56"/>
      <c r="N5" s="56"/>
      <c r="O5" s="68"/>
      <c r="P5" s="68"/>
      <c r="Q5" s="68"/>
      <c r="R5" s="68"/>
      <c r="S5" s="68"/>
      <c r="T5" s="68"/>
      <c r="U5" s="68"/>
      <c r="V5" s="68"/>
      <c r="W5" s="68"/>
      <c r="X5" s="68"/>
      <c r="Y5" s="68"/>
      <c r="Z5" s="68"/>
      <c r="AA5" s="68"/>
      <c r="AB5" s="68"/>
      <c r="AC5" s="68"/>
      <c r="AD5" s="68"/>
      <c r="AE5" s="68"/>
      <c r="AF5" s="68"/>
      <c r="AG5" s="68"/>
      <c r="AH5" s="68"/>
      <c r="AI5" s="68"/>
      <c r="AJ5" s="68"/>
      <c r="AK5" s="68"/>
      <c r="AL5" s="69"/>
    </row>
    <row r="6" spans="1:38" ht="15" customHeight="1">
      <c r="A6" s="3">
        <v>2</v>
      </c>
      <c r="B6" s="2" t="s">
        <v>10</v>
      </c>
      <c r="C6" s="55"/>
      <c r="D6" s="92"/>
      <c r="E6" s="85" t="s">
        <v>11</v>
      </c>
      <c r="F6" s="85"/>
      <c r="G6" s="85"/>
      <c r="H6" s="55"/>
      <c r="I6" s="56"/>
      <c r="J6" s="56"/>
      <c r="K6" s="56"/>
      <c r="L6" s="56"/>
      <c r="M6" s="56"/>
      <c r="N6" s="56"/>
      <c r="O6" s="68"/>
      <c r="P6" s="68"/>
      <c r="Q6" s="68"/>
      <c r="R6" s="68"/>
      <c r="S6" s="68"/>
      <c r="T6" s="68"/>
      <c r="U6" s="68"/>
      <c r="V6" s="68"/>
      <c r="W6" s="68"/>
      <c r="X6" s="68"/>
      <c r="Y6" s="68"/>
      <c r="Z6" s="68"/>
      <c r="AA6" s="68"/>
      <c r="AB6" s="68"/>
      <c r="AC6" s="68"/>
      <c r="AD6" s="68"/>
      <c r="AE6" s="68"/>
      <c r="AF6" s="68"/>
      <c r="AG6" s="68"/>
      <c r="AH6" s="68"/>
      <c r="AI6" s="68"/>
      <c r="AJ6" s="68"/>
      <c r="AK6" s="68"/>
      <c r="AL6" s="69"/>
    </row>
    <row r="7" spans="1:38">
      <c r="A7" s="4">
        <v>3</v>
      </c>
      <c r="B7" s="2" t="s">
        <v>12</v>
      </c>
      <c r="C7" s="57"/>
      <c r="D7" s="93"/>
      <c r="E7" s="85" t="s">
        <v>13</v>
      </c>
      <c r="F7" s="85"/>
      <c r="G7" s="85"/>
      <c r="H7" s="57"/>
      <c r="I7" s="58"/>
      <c r="J7" s="58"/>
      <c r="K7" s="58"/>
      <c r="L7" s="58"/>
      <c r="M7" s="58"/>
      <c r="N7" s="58"/>
      <c r="O7" s="68"/>
      <c r="P7" s="68"/>
      <c r="Q7" s="68"/>
      <c r="R7" s="68"/>
      <c r="S7" s="68"/>
      <c r="T7" s="68"/>
      <c r="U7" s="68"/>
      <c r="V7" s="68"/>
      <c r="W7" s="68"/>
      <c r="X7" s="68"/>
      <c r="Y7" s="68"/>
      <c r="Z7" s="68"/>
      <c r="AA7" s="68"/>
      <c r="AB7" s="68"/>
      <c r="AC7" s="68"/>
      <c r="AD7" s="68"/>
      <c r="AE7" s="68"/>
      <c r="AF7" s="68"/>
      <c r="AG7" s="68"/>
      <c r="AH7" s="68"/>
      <c r="AI7" s="68"/>
      <c r="AJ7" s="68"/>
      <c r="AK7" s="68"/>
      <c r="AL7" s="69"/>
    </row>
    <row r="8" spans="1:38" ht="15" customHeight="1">
      <c r="A8" s="94" t="s">
        <v>14</v>
      </c>
      <c r="B8" s="95"/>
      <c r="C8" s="95"/>
      <c r="D8" s="95"/>
      <c r="E8" s="95"/>
      <c r="F8" s="95"/>
      <c r="G8" s="95"/>
      <c r="H8" s="95"/>
      <c r="I8" s="95"/>
      <c r="J8" s="95"/>
      <c r="K8" s="96"/>
      <c r="L8" s="62" t="s">
        <v>15</v>
      </c>
      <c r="M8" s="62"/>
      <c r="N8" s="62"/>
      <c r="O8" s="68"/>
      <c r="P8" s="68"/>
      <c r="Q8" s="68"/>
      <c r="R8" s="68"/>
      <c r="S8" s="68"/>
      <c r="T8" s="68"/>
      <c r="U8" s="68"/>
      <c r="V8" s="68"/>
      <c r="W8" s="68"/>
      <c r="X8" s="68"/>
      <c r="Y8" s="68"/>
      <c r="Z8" s="68"/>
      <c r="AA8" s="68"/>
      <c r="AB8" s="68"/>
      <c r="AC8" s="68"/>
      <c r="AD8" s="68"/>
      <c r="AE8" s="68"/>
      <c r="AF8" s="68"/>
      <c r="AG8" s="68"/>
      <c r="AH8" s="68"/>
      <c r="AI8" s="68"/>
      <c r="AJ8" s="68"/>
      <c r="AK8" s="68"/>
      <c r="AL8" s="69"/>
    </row>
    <row r="9" spans="1:38">
      <c r="A9" s="97"/>
      <c r="B9" s="98"/>
      <c r="C9" s="98"/>
      <c r="D9" s="98"/>
      <c r="E9" s="98"/>
      <c r="F9" s="98"/>
      <c r="G9" s="98"/>
      <c r="H9" s="98"/>
      <c r="I9" s="98"/>
      <c r="J9" s="98"/>
      <c r="K9" s="99"/>
      <c r="L9" s="62"/>
      <c r="M9" s="62"/>
      <c r="N9" s="62"/>
      <c r="O9" s="70"/>
      <c r="P9" s="70"/>
      <c r="Q9" s="70"/>
      <c r="R9" s="70"/>
      <c r="S9" s="70"/>
      <c r="T9" s="70"/>
      <c r="U9" s="70"/>
      <c r="V9" s="70"/>
      <c r="W9" s="70"/>
      <c r="X9" s="70"/>
      <c r="Y9" s="70"/>
      <c r="Z9" s="70"/>
      <c r="AA9" s="70"/>
      <c r="AB9" s="70"/>
      <c r="AC9" s="70"/>
      <c r="AD9" s="70"/>
      <c r="AE9" s="70"/>
      <c r="AF9" s="70"/>
      <c r="AG9" s="70"/>
      <c r="AH9" s="70"/>
      <c r="AI9" s="70"/>
      <c r="AJ9" s="70"/>
      <c r="AK9" s="70"/>
      <c r="AL9" s="71"/>
    </row>
    <row r="10" spans="1:38" ht="33.75" customHeight="1">
      <c r="A10" s="72" t="s">
        <v>16</v>
      </c>
      <c r="B10" s="78" t="s">
        <v>17</v>
      </c>
      <c r="C10" s="78"/>
      <c r="D10" s="78"/>
      <c r="E10" s="79" t="s">
        <v>18</v>
      </c>
      <c r="F10" s="72" t="s">
        <v>19</v>
      </c>
      <c r="G10" s="82" t="s">
        <v>20</v>
      </c>
      <c r="H10" s="83"/>
      <c r="I10" s="83"/>
      <c r="J10" s="84"/>
      <c r="K10" s="106" t="s">
        <v>21</v>
      </c>
      <c r="L10" s="78" t="s">
        <v>22</v>
      </c>
      <c r="M10" s="78"/>
      <c r="N10" s="78"/>
      <c r="O10" s="62" t="s">
        <v>23</v>
      </c>
      <c r="P10" s="62"/>
      <c r="Q10" s="62" t="s">
        <v>24</v>
      </c>
      <c r="R10" s="63"/>
      <c r="S10" s="62" t="s">
        <v>25</v>
      </c>
      <c r="T10" s="63"/>
      <c r="U10" s="72" t="s">
        <v>26</v>
      </c>
      <c r="V10" s="74" t="s">
        <v>27</v>
      </c>
      <c r="W10" s="62" t="s">
        <v>28</v>
      </c>
      <c r="X10" s="62" t="s">
        <v>29</v>
      </c>
      <c r="Y10" s="62" t="s">
        <v>30</v>
      </c>
      <c r="Z10" s="62" t="s">
        <v>31</v>
      </c>
      <c r="AA10" s="62"/>
      <c r="AB10" s="62"/>
      <c r="AC10" s="62"/>
      <c r="AD10" s="62" t="s">
        <v>32</v>
      </c>
      <c r="AE10" s="63"/>
      <c r="AF10" s="62" t="s">
        <v>33</v>
      </c>
      <c r="AG10" s="62"/>
      <c r="AH10" s="62"/>
      <c r="AI10" s="62"/>
      <c r="AJ10" s="62" t="s">
        <v>34</v>
      </c>
      <c r="AK10" s="62"/>
      <c r="AL10" s="62" t="s">
        <v>35</v>
      </c>
    </row>
    <row r="11" spans="1:38" ht="26.25" customHeight="1">
      <c r="A11" s="81"/>
      <c r="B11" s="78"/>
      <c r="C11" s="78"/>
      <c r="D11" s="78"/>
      <c r="E11" s="80"/>
      <c r="F11" s="81"/>
      <c r="G11" s="32" t="s">
        <v>36</v>
      </c>
      <c r="H11" s="32" t="s">
        <v>37</v>
      </c>
      <c r="I11" s="5" t="s">
        <v>38</v>
      </c>
      <c r="J11" s="32" t="s">
        <v>39</v>
      </c>
      <c r="K11" s="81"/>
      <c r="L11" s="78"/>
      <c r="M11" s="78"/>
      <c r="N11" s="78"/>
      <c r="O11" s="62"/>
      <c r="P11" s="62"/>
      <c r="Q11" s="63"/>
      <c r="R11" s="63"/>
      <c r="S11" s="63"/>
      <c r="T11" s="63"/>
      <c r="U11" s="73"/>
      <c r="V11" s="74"/>
      <c r="W11" s="62"/>
      <c r="X11" s="62"/>
      <c r="Y11" s="62"/>
      <c r="Z11" s="62"/>
      <c r="AA11" s="62"/>
      <c r="AB11" s="62"/>
      <c r="AC11" s="62"/>
      <c r="AD11" s="63"/>
      <c r="AE11" s="63"/>
      <c r="AF11" s="62"/>
      <c r="AG11" s="62"/>
      <c r="AH11" s="62"/>
      <c r="AI11" s="62"/>
      <c r="AJ11" s="62"/>
      <c r="AK11" s="62"/>
      <c r="AL11" s="62"/>
    </row>
    <row r="12" spans="1:38" ht="18.75" customHeight="1">
      <c r="A12" s="11"/>
      <c r="B12" s="48"/>
      <c r="C12" s="49"/>
      <c r="D12" s="50"/>
      <c r="E12" s="33"/>
      <c r="F12" s="33"/>
      <c r="G12" s="2"/>
      <c r="H12" s="6"/>
      <c r="I12" s="2"/>
      <c r="J12" s="2"/>
      <c r="K12" s="6"/>
      <c r="L12" s="59"/>
      <c r="M12" s="60"/>
      <c r="N12" s="61"/>
      <c r="O12" s="51"/>
      <c r="P12" s="52"/>
      <c r="Q12" s="51"/>
      <c r="R12" s="52"/>
      <c r="S12" s="48"/>
      <c r="T12" s="50"/>
      <c r="U12" s="31"/>
      <c r="V12" s="6"/>
      <c r="W12" s="6" t="str">
        <f>IF(V12=1,"0%",IF(V12=2,"50%",IF(V12=3,"100%","Null")))</f>
        <v>Null</v>
      </c>
      <c r="X12" s="7" t="b">
        <f>IF(V12=1,0,IF(V12=2,U12/2,IF(V12=3,U12)))</f>
        <v>0</v>
      </c>
      <c r="Y12" s="12" t="e">
        <f>(W12)/1</f>
        <v>#VALUE!</v>
      </c>
      <c r="Z12" s="48"/>
      <c r="AA12" s="49"/>
      <c r="AB12" s="49"/>
      <c r="AC12" s="50"/>
      <c r="AD12" s="48"/>
      <c r="AE12" s="50"/>
      <c r="AF12" s="48"/>
      <c r="AG12" s="49"/>
      <c r="AH12" s="49"/>
      <c r="AI12" s="50"/>
      <c r="AJ12" s="107"/>
      <c r="AK12" s="108"/>
      <c r="AL12" s="2"/>
    </row>
    <row r="13" spans="1:38" ht="17.25" customHeight="1">
      <c r="A13" s="11"/>
      <c r="B13" s="48"/>
      <c r="C13" s="49"/>
      <c r="D13" s="50"/>
      <c r="E13" s="33"/>
      <c r="F13" s="33"/>
      <c r="G13" s="2"/>
      <c r="H13" s="6"/>
      <c r="I13" s="2"/>
      <c r="J13" s="2"/>
      <c r="K13" s="6"/>
      <c r="L13" s="48"/>
      <c r="M13" s="49"/>
      <c r="N13" s="50"/>
      <c r="O13" s="51"/>
      <c r="P13" s="52"/>
      <c r="Q13" s="51"/>
      <c r="R13" s="52"/>
      <c r="S13" s="48"/>
      <c r="T13" s="50"/>
      <c r="U13" s="31"/>
      <c r="V13" s="6"/>
      <c r="W13" s="6" t="str">
        <f t="shared" ref="W13:W16" si="0">IF(V13=1,"0%",IF(V13=2,"50%",IF(V13=3,"100%","Null")))</f>
        <v>Null</v>
      </c>
      <c r="X13" s="7" t="b">
        <f t="shared" ref="X13:X21" si="1">IF(V13=1,0,IF(V13=2,U13/2,IF(V13=3,U13)))</f>
        <v>0</v>
      </c>
      <c r="Y13" s="12" t="e">
        <f t="shared" ref="Y13:Y21" si="2">(W13)/1</f>
        <v>#VALUE!</v>
      </c>
      <c r="Z13" s="48"/>
      <c r="AA13" s="49"/>
      <c r="AB13" s="49"/>
      <c r="AC13" s="50"/>
      <c r="AD13" s="48"/>
      <c r="AE13" s="50"/>
      <c r="AF13" s="48"/>
      <c r="AG13" s="49"/>
      <c r="AH13" s="49"/>
      <c r="AI13" s="50"/>
      <c r="AJ13" s="107"/>
      <c r="AK13" s="108"/>
      <c r="AL13" s="2"/>
    </row>
    <row r="14" spans="1:38" ht="20.25" customHeight="1">
      <c r="A14" s="11"/>
      <c r="B14" s="48"/>
      <c r="C14" s="49"/>
      <c r="D14" s="50"/>
      <c r="E14" s="33"/>
      <c r="F14" s="33"/>
      <c r="G14" s="2"/>
      <c r="H14" s="6"/>
      <c r="I14" s="2"/>
      <c r="J14" s="2"/>
      <c r="K14" s="6"/>
      <c r="L14" s="48"/>
      <c r="M14" s="49"/>
      <c r="N14" s="50"/>
      <c r="O14" s="51"/>
      <c r="P14" s="52"/>
      <c r="Q14" s="51"/>
      <c r="R14" s="52"/>
      <c r="S14" s="48"/>
      <c r="T14" s="50"/>
      <c r="U14" s="31"/>
      <c r="V14" s="6"/>
      <c r="W14" s="6" t="str">
        <f t="shared" si="0"/>
        <v>Null</v>
      </c>
      <c r="X14" s="7" t="b">
        <f t="shared" si="1"/>
        <v>0</v>
      </c>
      <c r="Y14" s="12" t="e">
        <f t="shared" si="2"/>
        <v>#VALUE!</v>
      </c>
      <c r="Z14" s="48"/>
      <c r="AA14" s="49"/>
      <c r="AB14" s="49"/>
      <c r="AC14" s="50"/>
      <c r="AD14" s="48"/>
      <c r="AE14" s="50"/>
      <c r="AF14" s="48"/>
      <c r="AG14" s="49"/>
      <c r="AH14" s="49"/>
      <c r="AI14" s="50"/>
      <c r="AJ14" s="107"/>
      <c r="AK14" s="108"/>
      <c r="AL14" s="2"/>
    </row>
    <row r="15" spans="1:38" ht="19.5" customHeight="1">
      <c r="A15" s="11"/>
      <c r="B15" s="48"/>
      <c r="C15" s="49"/>
      <c r="D15" s="50"/>
      <c r="E15" s="33"/>
      <c r="F15" s="33"/>
      <c r="G15" s="2"/>
      <c r="H15" s="6"/>
      <c r="I15" s="2"/>
      <c r="J15" s="2"/>
      <c r="K15" s="6"/>
      <c r="L15" s="48"/>
      <c r="M15" s="49"/>
      <c r="N15" s="50"/>
      <c r="O15" s="51"/>
      <c r="P15" s="52"/>
      <c r="Q15" s="51"/>
      <c r="R15" s="52"/>
      <c r="S15" s="48"/>
      <c r="T15" s="50"/>
      <c r="U15" s="31"/>
      <c r="V15" s="6"/>
      <c r="W15" s="8" t="str">
        <f t="shared" si="0"/>
        <v>Null</v>
      </c>
      <c r="X15" s="7" t="b">
        <f t="shared" si="1"/>
        <v>0</v>
      </c>
      <c r="Y15" s="12" t="e">
        <f t="shared" si="2"/>
        <v>#VALUE!</v>
      </c>
      <c r="Z15" s="48"/>
      <c r="AA15" s="49"/>
      <c r="AB15" s="49"/>
      <c r="AC15" s="50"/>
      <c r="AD15" s="48"/>
      <c r="AE15" s="50"/>
      <c r="AF15" s="48"/>
      <c r="AG15" s="49"/>
      <c r="AH15" s="49"/>
      <c r="AI15" s="50"/>
      <c r="AJ15" s="107"/>
      <c r="AK15" s="108"/>
      <c r="AL15" s="2"/>
    </row>
    <row r="16" spans="1:38" ht="18" customHeight="1">
      <c r="A16" s="11"/>
      <c r="B16" s="48"/>
      <c r="C16" s="49"/>
      <c r="D16" s="50"/>
      <c r="E16" s="33"/>
      <c r="F16" s="33"/>
      <c r="G16" s="2"/>
      <c r="H16" s="6"/>
      <c r="I16" s="2"/>
      <c r="J16" s="2"/>
      <c r="K16" s="6"/>
      <c r="L16" s="75"/>
      <c r="M16" s="76"/>
      <c r="N16" s="77"/>
      <c r="O16" s="51"/>
      <c r="P16" s="52"/>
      <c r="Q16" s="51"/>
      <c r="R16" s="52"/>
      <c r="S16" s="48"/>
      <c r="T16" s="50"/>
      <c r="U16" s="31"/>
      <c r="V16" s="6"/>
      <c r="W16" s="8" t="str">
        <f t="shared" si="0"/>
        <v>Null</v>
      </c>
      <c r="X16" s="7" t="b">
        <f t="shared" si="1"/>
        <v>0</v>
      </c>
      <c r="Y16" s="12" t="e">
        <f t="shared" si="2"/>
        <v>#VALUE!</v>
      </c>
      <c r="Z16" s="48"/>
      <c r="AA16" s="49"/>
      <c r="AB16" s="49"/>
      <c r="AC16" s="50"/>
      <c r="AD16" s="48"/>
      <c r="AE16" s="50"/>
      <c r="AF16" s="48"/>
      <c r="AG16" s="49"/>
      <c r="AH16" s="49"/>
      <c r="AI16" s="50"/>
      <c r="AJ16" s="107"/>
      <c r="AK16" s="108"/>
      <c r="AL16" s="2"/>
    </row>
    <row r="17" spans="1:38" ht="18.75" customHeight="1">
      <c r="A17" s="11"/>
      <c r="B17" s="48"/>
      <c r="C17" s="49"/>
      <c r="D17" s="50"/>
      <c r="E17" s="11"/>
      <c r="F17" s="11"/>
      <c r="G17" s="2"/>
      <c r="H17" s="6"/>
      <c r="I17" s="2"/>
      <c r="J17" s="2"/>
      <c r="K17" s="6"/>
      <c r="L17" s="48"/>
      <c r="M17" s="49"/>
      <c r="N17" s="50"/>
      <c r="O17" s="51"/>
      <c r="P17" s="52"/>
      <c r="Q17" s="51"/>
      <c r="R17" s="52"/>
      <c r="S17" s="48"/>
      <c r="T17" s="50"/>
      <c r="U17" s="31"/>
      <c r="V17" s="6"/>
      <c r="W17" s="6" t="str">
        <f>IF(V17=1,"0%",IF(V17=2,"50%",IF(V17=3,"100%","Null")))</f>
        <v>Null</v>
      </c>
      <c r="X17" s="7" t="b">
        <f t="shared" si="1"/>
        <v>0</v>
      </c>
      <c r="Y17" s="12" t="e">
        <f t="shared" si="2"/>
        <v>#VALUE!</v>
      </c>
      <c r="Z17" s="48"/>
      <c r="AA17" s="49"/>
      <c r="AB17" s="49"/>
      <c r="AC17" s="50"/>
      <c r="AD17" s="48"/>
      <c r="AE17" s="50"/>
      <c r="AF17" s="48"/>
      <c r="AG17" s="49"/>
      <c r="AH17" s="49"/>
      <c r="AI17" s="50"/>
      <c r="AJ17" s="107"/>
      <c r="AK17" s="108"/>
      <c r="AL17" s="2"/>
    </row>
    <row r="18" spans="1:38" ht="16.5" customHeight="1">
      <c r="A18" s="11"/>
      <c r="B18" s="48"/>
      <c r="C18" s="49"/>
      <c r="D18" s="50"/>
      <c r="E18" s="11"/>
      <c r="F18" s="11"/>
      <c r="G18" s="2"/>
      <c r="H18" s="6"/>
      <c r="I18" s="2"/>
      <c r="J18" s="2"/>
      <c r="K18" s="6"/>
      <c r="L18" s="48"/>
      <c r="M18" s="49"/>
      <c r="N18" s="50"/>
      <c r="O18" s="51"/>
      <c r="P18" s="52"/>
      <c r="Q18" s="51"/>
      <c r="R18" s="52"/>
      <c r="S18" s="48"/>
      <c r="T18" s="50"/>
      <c r="U18" s="31"/>
      <c r="V18" s="6"/>
      <c r="W18" s="6" t="str">
        <f t="shared" ref="W18:W21" si="3">IF(V18=1,"0%",IF(V18=2,"50%",IF(V18=3,"100%","Null")))</f>
        <v>Null</v>
      </c>
      <c r="X18" s="7" t="b">
        <f t="shared" si="1"/>
        <v>0</v>
      </c>
      <c r="Y18" s="12" t="e">
        <f t="shared" si="2"/>
        <v>#VALUE!</v>
      </c>
      <c r="Z18" s="48"/>
      <c r="AA18" s="49"/>
      <c r="AB18" s="49"/>
      <c r="AC18" s="50"/>
      <c r="AD18" s="48"/>
      <c r="AE18" s="50"/>
      <c r="AF18" s="48"/>
      <c r="AG18" s="49"/>
      <c r="AH18" s="49"/>
      <c r="AI18" s="50"/>
      <c r="AJ18" s="107"/>
      <c r="AK18" s="108"/>
      <c r="AL18" s="2"/>
    </row>
    <row r="19" spans="1:38" ht="20.25" customHeight="1">
      <c r="A19" s="11"/>
      <c r="B19" s="48"/>
      <c r="C19" s="49"/>
      <c r="D19" s="50"/>
      <c r="E19" s="11"/>
      <c r="F19" s="11"/>
      <c r="G19" s="2"/>
      <c r="H19" s="6"/>
      <c r="I19" s="2"/>
      <c r="J19" s="2"/>
      <c r="K19" s="6"/>
      <c r="L19" s="48"/>
      <c r="M19" s="49"/>
      <c r="N19" s="50"/>
      <c r="O19" s="51"/>
      <c r="P19" s="52"/>
      <c r="Q19" s="51"/>
      <c r="R19" s="52"/>
      <c r="S19" s="48"/>
      <c r="T19" s="50"/>
      <c r="U19" s="31"/>
      <c r="V19" s="6"/>
      <c r="W19" s="6" t="str">
        <f t="shared" si="3"/>
        <v>Null</v>
      </c>
      <c r="X19" s="7" t="b">
        <f t="shared" si="1"/>
        <v>0</v>
      </c>
      <c r="Y19" s="12" t="e">
        <f t="shared" si="2"/>
        <v>#VALUE!</v>
      </c>
      <c r="Z19" s="48"/>
      <c r="AA19" s="49"/>
      <c r="AB19" s="49"/>
      <c r="AC19" s="50"/>
      <c r="AD19" s="48"/>
      <c r="AE19" s="50"/>
      <c r="AF19" s="48"/>
      <c r="AG19" s="49"/>
      <c r="AH19" s="49"/>
      <c r="AI19" s="50"/>
      <c r="AJ19" s="107"/>
      <c r="AK19" s="108"/>
      <c r="AL19" s="2"/>
    </row>
    <row r="20" spans="1:38" ht="19.5" customHeight="1">
      <c r="A20" s="11"/>
      <c r="B20" s="48"/>
      <c r="C20" s="49"/>
      <c r="D20" s="50"/>
      <c r="E20" s="11"/>
      <c r="F20" s="11"/>
      <c r="G20" s="2"/>
      <c r="H20" s="2"/>
      <c r="I20" s="6"/>
      <c r="J20" s="2"/>
      <c r="K20" s="6"/>
      <c r="L20" s="48"/>
      <c r="M20" s="49"/>
      <c r="N20" s="50"/>
      <c r="O20" s="51"/>
      <c r="P20" s="52"/>
      <c r="Q20" s="51"/>
      <c r="R20" s="52"/>
      <c r="S20" s="48"/>
      <c r="T20" s="50"/>
      <c r="U20" s="31"/>
      <c r="V20" s="6"/>
      <c r="W20" s="6" t="str">
        <f t="shared" si="3"/>
        <v>Null</v>
      </c>
      <c r="X20" s="7" t="b">
        <f t="shared" si="1"/>
        <v>0</v>
      </c>
      <c r="Y20" s="12" t="e">
        <f t="shared" si="2"/>
        <v>#VALUE!</v>
      </c>
      <c r="Z20" s="48"/>
      <c r="AA20" s="49"/>
      <c r="AB20" s="49"/>
      <c r="AC20" s="50"/>
      <c r="AD20" s="48"/>
      <c r="AE20" s="50"/>
      <c r="AF20" s="48"/>
      <c r="AG20" s="49"/>
      <c r="AH20" s="49"/>
      <c r="AI20" s="50"/>
      <c r="AJ20" s="107"/>
      <c r="AK20" s="108"/>
      <c r="AL20" s="2"/>
    </row>
    <row r="21" spans="1:38" ht="19.5" customHeight="1">
      <c r="A21" s="11"/>
      <c r="B21" s="48"/>
      <c r="C21" s="49"/>
      <c r="D21" s="50"/>
      <c r="E21" s="11"/>
      <c r="F21" s="11"/>
      <c r="G21" s="2"/>
      <c r="H21" s="6"/>
      <c r="I21" s="2"/>
      <c r="J21" s="2"/>
      <c r="K21" s="6"/>
      <c r="L21" s="48"/>
      <c r="M21" s="49"/>
      <c r="N21" s="50"/>
      <c r="O21" s="51"/>
      <c r="P21" s="52"/>
      <c r="Q21" s="51"/>
      <c r="R21" s="52"/>
      <c r="S21" s="48"/>
      <c r="T21" s="50"/>
      <c r="U21" s="31"/>
      <c r="V21" s="6"/>
      <c r="W21" s="6" t="str">
        <f t="shared" si="3"/>
        <v>Null</v>
      </c>
      <c r="X21" s="7" t="b">
        <f t="shared" si="1"/>
        <v>0</v>
      </c>
      <c r="Y21" s="12" t="e">
        <f t="shared" si="2"/>
        <v>#VALUE!</v>
      </c>
      <c r="Z21" s="48"/>
      <c r="AA21" s="49"/>
      <c r="AB21" s="49"/>
      <c r="AC21" s="50"/>
      <c r="AD21" s="48"/>
      <c r="AE21" s="50"/>
      <c r="AF21" s="48"/>
      <c r="AG21" s="49"/>
      <c r="AH21" s="49"/>
      <c r="AI21" s="50"/>
      <c r="AJ21" s="107"/>
      <c r="AK21" s="108"/>
      <c r="AL21" s="2"/>
    </row>
    <row r="22" spans="1:38" ht="20.25" customHeight="1">
      <c r="A22" s="9"/>
      <c r="B22" s="9"/>
      <c r="C22" s="9"/>
      <c r="D22" s="9"/>
      <c r="E22" s="9"/>
      <c r="F22" s="9"/>
      <c r="G22" s="9"/>
      <c r="H22" s="9"/>
      <c r="I22" s="9"/>
      <c r="J22" s="9"/>
      <c r="K22" s="9"/>
      <c r="L22" s="9"/>
      <c r="M22" s="9"/>
      <c r="N22" s="9"/>
      <c r="O22" s="9"/>
      <c r="P22" s="9"/>
      <c r="Q22" s="9"/>
      <c r="R22" s="9"/>
      <c r="S22" s="9"/>
      <c r="T22" s="9"/>
      <c r="U22" s="9"/>
      <c r="V22" s="9"/>
      <c r="W22" s="9"/>
      <c r="X22" s="13">
        <f>SUM(X12:X21)</f>
        <v>0</v>
      </c>
      <c r="Y22" s="9"/>
      <c r="Z22" s="9"/>
      <c r="AA22" s="9"/>
      <c r="AB22" s="9"/>
      <c r="AC22" s="9"/>
      <c r="AD22" s="9"/>
      <c r="AE22" s="9"/>
      <c r="AF22" s="9"/>
      <c r="AG22" s="9"/>
      <c r="AH22" s="9"/>
      <c r="AI22" s="9"/>
      <c r="AJ22" s="9"/>
      <c r="AK22" s="9"/>
      <c r="AL22" s="9"/>
    </row>
    <row r="23" spans="1:38" ht="80.25" customHeight="1"/>
    <row r="24" spans="1:38" ht="69.75" customHeight="1"/>
    <row r="25" spans="1:38" ht="77.25" customHeight="1"/>
    <row r="26" spans="1:38" ht="63.75" customHeight="1"/>
    <row r="27" spans="1:38" ht="53.25" customHeight="1"/>
    <row r="28" spans="1:38" ht="95.25" customHeight="1"/>
    <row r="29" spans="1:38" ht="78.75" customHeight="1"/>
    <row r="30" spans="1:38" ht="25.5" customHeight="1"/>
    <row r="31" spans="1:38" ht="25.5" customHeight="1"/>
    <row r="32" spans="1:38" ht="31.5" customHeight="1"/>
    <row r="33" ht="21" customHeight="1"/>
    <row r="34" ht="21" customHeight="1"/>
    <row r="35" ht="20.25" customHeight="1"/>
    <row r="36" ht="21.75" customHeight="1"/>
    <row r="37" ht="17.25" customHeight="1"/>
    <row r="38" ht="18" customHeight="1"/>
    <row r="39" ht="18" customHeight="1"/>
    <row r="40" ht="22.5" customHeight="1"/>
    <row r="41" ht="21" customHeight="1"/>
    <row r="42" ht="20.25" customHeight="1"/>
    <row r="43" ht="19.5" customHeight="1"/>
    <row r="44" ht="20.25" customHeight="1"/>
    <row r="45" ht="21" customHeight="1"/>
    <row r="46" ht="18" customHeight="1"/>
    <row r="47" ht="19.5" customHeight="1"/>
    <row r="48" ht="18" customHeight="1"/>
    <row r="49" ht="27.75" customHeight="1"/>
    <row r="50" ht="21.75" customHeight="1"/>
    <row r="51" ht="24" customHeight="1"/>
    <row r="52" ht="18" customHeight="1"/>
    <row r="53" ht="21" customHeight="1"/>
    <row r="54" ht="18.75" customHeight="1"/>
    <row r="55" ht="24" customHeight="1"/>
    <row r="56" ht="27" customHeight="1"/>
    <row r="57" ht="25.5" customHeight="1"/>
    <row r="58" ht="18" customHeight="1"/>
    <row r="59" ht="18" customHeight="1"/>
    <row r="60" ht="18.75" customHeight="1"/>
    <row r="61" ht="15" customHeight="1"/>
    <row r="62" ht="23.25" customHeight="1"/>
    <row r="63" ht="21" customHeight="1"/>
    <row r="64" ht="19.5" customHeight="1"/>
    <row r="65" ht="17.25" customHeight="1"/>
  </sheetData>
  <mergeCells count="126">
    <mergeCell ref="Z17:AC17"/>
    <mergeCell ref="AD17:AE17"/>
    <mergeCell ref="AF17:AI17"/>
    <mergeCell ref="AJ17:AK17"/>
    <mergeCell ref="Z18:AC18"/>
    <mergeCell ref="AD18:AE18"/>
    <mergeCell ref="AF18:AI18"/>
    <mergeCell ref="AJ18:AK18"/>
    <mergeCell ref="Z19:AC19"/>
    <mergeCell ref="AD19:AE19"/>
    <mergeCell ref="AF19:AI19"/>
    <mergeCell ref="AJ19:AK19"/>
    <mergeCell ref="AJ14:AK14"/>
    <mergeCell ref="Z15:AC15"/>
    <mergeCell ref="AD15:AE15"/>
    <mergeCell ref="AF15:AI15"/>
    <mergeCell ref="AJ15:AK15"/>
    <mergeCell ref="Z16:AC16"/>
    <mergeCell ref="AD16:AE16"/>
    <mergeCell ref="AF16:AI16"/>
    <mergeCell ref="AJ16:AK16"/>
    <mergeCell ref="AL10:AL11"/>
    <mergeCell ref="Z12:AC12"/>
    <mergeCell ref="AD12:AE12"/>
    <mergeCell ref="AF12:AI12"/>
    <mergeCell ref="AJ12:AK12"/>
    <mergeCell ref="Z13:AC13"/>
    <mergeCell ref="AD13:AE13"/>
    <mergeCell ref="AF13:AI13"/>
    <mergeCell ref="AJ13:AK13"/>
    <mergeCell ref="AJ20:AK20"/>
    <mergeCell ref="Z21:AC21"/>
    <mergeCell ref="AD21:AE21"/>
    <mergeCell ref="AF21:AI21"/>
    <mergeCell ref="AJ21:AK21"/>
    <mergeCell ref="O19:P19"/>
    <mergeCell ref="Q19:R19"/>
    <mergeCell ref="S19:T19"/>
    <mergeCell ref="Q18:R18"/>
    <mergeCell ref="S18:T18"/>
    <mergeCell ref="O18:P18"/>
    <mergeCell ref="O21:P21"/>
    <mergeCell ref="Q21:R21"/>
    <mergeCell ref="S21:T21"/>
    <mergeCell ref="Q20:R20"/>
    <mergeCell ref="S20:T20"/>
    <mergeCell ref="O20:P20"/>
    <mergeCell ref="Z20:AC20"/>
    <mergeCell ref="AD20:AE20"/>
    <mergeCell ref="AF20:AI20"/>
    <mergeCell ref="O17:P17"/>
    <mergeCell ref="Q17:R17"/>
    <mergeCell ref="S17:T17"/>
    <mergeCell ref="O16:P16"/>
    <mergeCell ref="Q15:R15"/>
    <mergeCell ref="S15:T15"/>
    <mergeCell ref="Q16:R16"/>
    <mergeCell ref="S16:T16"/>
    <mergeCell ref="O15:P15"/>
    <mergeCell ref="O14:P14"/>
    <mergeCell ref="A1:B2"/>
    <mergeCell ref="A3:G3"/>
    <mergeCell ref="H3:N3"/>
    <mergeCell ref="A4:B4"/>
    <mergeCell ref="C4:D7"/>
    <mergeCell ref="E4:G4"/>
    <mergeCell ref="E5:G5"/>
    <mergeCell ref="E6:G6"/>
    <mergeCell ref="E7:G7"/>
    <mergeCell ref="A8:K9"/>
    <mergeCell ref="L8:N9"/>
    <mergeCell ref="C1:AI2"/>
    <mergeCell ref="A10:A11"/>
    <mergeCell ref="K10:K11"/>
    <mergeCell ref="L10:N11"/>
    <mergeCell ref="Z14:AC14"/>
    <mergeCell ref="AD14:AE14"/>
    <mergeCell ref="AF14:AI14"/>
    <mergeCell ref="AJ1:AK1"/>
    <mergeCell ref="AJ2:AK2"/>
    <mergeCell ref="O3:AL9"/>
    <mergeCell ref="B17:D17"/>
    <mergeCell ref="L17:N17"/>
    <mergeCell ref="B18:D18"/>
    <mergeCell ref="L18:N18"/>
    <mergeCell ref="B19:D19"/>
    <mergeCell ref="L19:N19"/>
    <mergeCell ref="X10:X11"/>
    <mergeCell ref="U10:U11"/>
    <mergeCell ref="V10:V11"/>
    <mergeCell ref="W10:W11"/>
    <mergeCell ref="Y10:Y11"/>
    <mergeCell ref="Z10:AC11"/>
    <mergeCell ref="AD10:AE11"/>
    <mergeCell ref="AF10:AI11"/>
    <mergeCell ref="AJ10:AK11"/>
    <mergeCell ref="B16:D16"/>
    <mergeCell ref="L16:N16"/>
    <mergeCell ref="B10:D11"/>
    <mergeCell ref="E10:E11"/>
    <mergeCell ref="F10:F11"/>
    <mergeCell ref="G10:J10"/>
    <mergeCell ref="B20:D20"/>
    <mergeCell ref="L20:N20"/>
    <mergeCell ref="B21:D21"/>
    <mergeCell ref="L21:N21"/>
    <mergeCell ref="Q14:R14"/>
    <mergeCell ref="S14:T14"/>
    <mergeCell ref="H4:N7"/>
    <mergeCell ref="B12:D12"/>
    <mergeCell ref="L12:N12"/>
    <mergeCell ref="B13:D13"/>
    <mergeCell ref="L13:N13"/>
    <mergeCell ref="B14:D14"/>
    <mergeCell ref="L14:N14"/>
    <mergeCell ref="B15:D15"/>
    <mergeCell ref="L15:N15"/>
    <mergeCell ref="O13:P13"/>
    <mergeCell ref="Q13:R13"/>
    <mergeCell ref="S13:T13"/>
    <mergeCell ref="O12:P12"/>
    <mergeCell ref="Q12:R12"/>
    <mergeCell ref="S12:T12"/>
    <mergeCell ref="O10:P11"/>
    <mergeCell ref="Q10:R11"/>
    <mergeCell ref="S10:T11"/>
  </mergeCells>
  <conditionalFormatting sqref="Q12:Q13 O12:O15 Q15 B12:B21 G12:L21">
    <cfRule type="expression" priority="19">
      <formula>"si numero (1=0%); sino numero (2=50%); sino numero (3=100%)"</formula>
    </cfRule>
  </conditionalFormatting>
  <conditionalFormatting sqref="V12:W22">
    <cfRule type="colorScale" priority="18">
      <colorScale>
        <cfvo type="num" val="1"/>
        <cfvo type="num" val="2"/>
        <cfvo type="num" val="3"/>
        <color rgb="FFFF0000"/>
        <color rgb="FFFFFF00"/>
        <color rgb="FF00B050"/>
      </colorScale>
    </cfRule>
  </conditionalFormatting>
  <conditionalFormatting sqref="Q14">
    <cfRule type="expression" priority="17">
      <formula>"si numero (1=0%); sino numero (2=50%); sino numero (3=100%)"</formula>
    </cfRule>
  </conditionalFormatting>
  <conditionalFormatting sqref="O16">
    <cfRule type="expression" priority="16">
      <formula>"si numero (1=0%); sino numero (2=50%); sino numero (3=100%)"</formula>
    </cfRule>
  </conditionalFormatting>
  <conditionalFormatting sqref="O17">
    <cfRule type="expression" priority="15">
      <formula>"si numero (1=0%); sino numero (2=50%); sino numero (3=100%)"</formula>
    </cfRule>
  </conditionalFormatting>
  <conditionalFormatting sqref="O18">
    <cfRule type="expression" priority="14">
      <formula>"si numero (1=0%); sino numero (2=50%); sino numero (3=100%)"</formula>
    </cfRule>
  </conditionalFormatting>
  <conditionalFormatting sqref="O19">
    <cfRule type="expression" priority="13">
      <formula>"si numero (1=0%); sino numero (2=50%); sino numero (3=100%)"</formula>
    </cfRule>
  </conditionalFormatting>
  <conditionalFormatting sqref="O20">
    <cfRule type="expression" priority="12">
      <formula>"si numero (1=0%); sino numero (2=50%); sino numero (3=100%)"</formula>
    </cfRule>
  </conditionalFormatting>
  <conditionalFormatting sqref="O21">
    <cfRule type="expression" priority="11">
      <formula>"si numero (1=0%); sino numero (2=50%); sino numero (3=100%)"</formula>
    </cfRule>
  </conditionalFormatting>
  <conditionalFormatting sqref="Q16">
    <cfRule type="expression" priority="10">
      <formula>"si numero (1=0%); sino numero (2=50%); sino numero (3=100%)"</formula>
    </cfRule>
  </conditionalFormatting>
  <conditionalFormatting sqref="Q17">
    <cfRule type="expression" priority="9">
      <formula>"si numero (1=0%); sino numero (2=50%); sino numero (3=100%)"</formula>
    </cfRule>
  </conditionalFormatting>
  <conditionalFormatting sqref="Q18">
    <cfRule type="expression" priority="8">
      <formula>"si numero (1=0%); sino numero (2=50%); sino numero (3=100%)"</formula>
    </cfRule>
  </conditionalFormatting>
  <conditionalFormatting sqref="Q19">
    <cfRule type="expression" priority="7">
      <formula>"si numero (1=0%); sino numero (2=50%); sino numero (3=100%)"</formula>
    </cfRule>
  </conditionalFormatting>
  <conditionalFormatting sqref="Q20">
    <cfRule type="expression" priority="6">
      <formula>"si numero (1=0%); sino numero (2=50%); sino numero (3=100%)"</formula>
    </cfRule>
  </conditionalFormatting>
  <conditionalFormatting sqref="Q21">
    <cfRule type="expression" priority="5">
      <formula>"si numero (1=0%); sino numero (2=50%); sino numero (3=100%)"</formula>
    </cfRule>
  </conditionalFormatting>
  <conditionalFormatting sqref="AD12:AE21">
    <cfRule type="containsText" dxfId="3" priority="3" operator="containsText" text="SI">
      <formula>NOT(ISERROR(SEARCH("SI",AD12)))</formula>
    </cfRule>
    <cfRule type="containsText" dxfId="2" priority="4" operator="containsText" text="NO">
      <formula>NOT(ISERROR(SEARCH("NO",AD12)))</formula>
    </cfRule>
  </conditionalFormatting>
  <conditionalFormatting sqref="AJ12:AK21">
    <cfRule type="containsText" dxfId="1" priority="2" operator="containsText" text="NO">
      <formula>NOT(ISERROR(SEARCH("NO",AJ12)))</formula>
    </cfRule>
  </conditionalFormatting>
  <conditionalFormatting sqref="AJ12:AK21">
    <cfRule type="containsText" dxfId="0" priority="1" operator="containsText" text="SI">
      <formula>NOT(ISERROR(SEARCH("SI",AJ12)))</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59"/>
  <sheetViews>
    <sheetView tabSelected="1" view="pageBreakPreview" topLeftCell="C1" zoomScale="110" zoomScaleNormal="90" zoomScaleSheetLayoutView="110" zoomScalePageLayoutView="60" workbookViewId="0">
      <selection activeCell="A6" sqref="A6:M6"/>
    </sheetView>
  </sheetViews>
  <sheetFormatPr defaultColWidth="11.42578125" defaultRowHeight="14.25"/>
  <cols>
    <col min="1" max="1" width="14.7109375" style="20" customWidth="1"/>
    <col min="2" max="2" width="12.5703125" style="20" customWidth="1"/>
    <col min="3" max="3" width="43.85546875" style="20" customWidth="1"/>
    <col min="4" max="4" width="28.42578125" style="20" customWidth="1"/>
    <col min="5" max="5" width="28.7109375" style="20" customWidth="1"/>
    <col min="6" max="6" width="5.42578125" style="22" customWidth="1"/>
    <col min="7" max="7" width="5.7109375" style="22" customWidth="1"/>
    <col min="8" max="8" width="34.5703125" style="47" customWidth="1"/>
    <col min="9" max="9" width="28.7109375" style="20" customWidth="1"/>
    <col min="10" max="10" width="5.7109375" style="20" customWidth="1"/>
    <col min="11" max="11" width="8" style="20" customWidth="1"/>
    <col min="12" max="12" width="10.28515625" style="20" customWidth="1"/>
    <col min="13" max="13" width="19.7109375" style="20" customWidth="1"/>
    <col min="14" max="16384" width="11.42578125" style="20"/>
  </cols>
  <sheetData>
    <row r="1" spans="1:55" ht="41.25" customHeight="1">
      <c r="A1" s="119"/>
      <c r="B1" s="119"/>
      <c r="C1" s="113" t="s">
        <v>40</v>
      </c>
      <c r="D1" s="114"/>
      <c r="E1" s="114"/>
      <c r="F1" s="114"/>
      <c r="G1" s="114"/>
      <c r="H1" s="114"/>
      <c r="I1" s="114"/>
      <c r="J1" s="114"/>
      <c r="K1" s="115"/>
      <c r="L1" s="14" t="s">
        <v>1</v>
      </c>
      <c r="M1" s="15" t="s">
        <v>41</v>
      </c>
    </row>
    <row r="2" spans="1:55" ht="32.25" customHeight="1">
      <c r="A2" s="119"/>
      <c r="B2" s="119"/>
      <c r="C2" s="116"/>
      <c r="D2" s="117"/>
      <c r="E2" s="117"/>
      <c r="F2" s="117"/>
      <c r="G2" s="117"/>
      <c r="H2" s="117"/>
      <c r="I2" s="117"/>
      <c r="J2" s="117"/>
      <c r="K2" s="118"/>
      <c r="L2" s="14" t="s">
        <v>3</v>
      </c>
      <c r="M2" s="15" t="s">
        <v>4</v>
      </c>
    </row>
    <row r="3" spans="1:55" ht="23.25" customHeight="1" thickBot="1">
      <c r="A3" s="29"/>
      <c r="B3" s="29"/>
      <c r="C3" s="17"/>
      <c r="D3" s="17"/>
      <c r="E3" s="17"/>
      <c r="F3" s="17"/>
      <c r="G3" s="17"/>
      <c r="H3" s="17"/>
      <c r="I3" s="17"/>
      <c r="J3" s="17"/>
      <c r="K3" s="17"/>
      <c r="L3" s="18"/>
      <c r="M3" s="19"/>
    </row>
    <row r="4" spans="1:55" ht="20.25" customHeight="1" thickBot="1">
      <c r="A4" s="146" t="s">
        <v>42</v>
      </c>
      <c r="B4" s="147"/>
      <c r="C4" s="148"/>
      <c r="D4" s="122" t="s">
        <v>43</v>
      </c>
      <c r="E4" s="123"/>
      <c r="F4" s="129" t="s">
        <v>44</v>
      </c>
      <c r="G4" s="130"/>
      <c r="H4" s="131"/>
      <c r="I4" s="132"/>
      <c r="J4" s="133">
        <v>44841</v>
      </c>
      <c r="K4" s="134"/>
      <c r="L4" s="134"/>
      <c r="M4" s="135"/>
    </row>
    <row r="5" spans="1:55" ht="20.25" customHeight="1" thickBot="1">
      <c r="A5" s="146" t="s">
        <v>45</v>
      </c>
      <c r="B5" s="147"/>
      <c r="C5" s="148"/>
      <c r="D5" s="128" t="s">
        <v>46</v>
      </c>
      <c r="E5" s="128"/>
      <c r="F5" s="139" t="s">
        <v>47</v>
      </c>
      <c r="G5" s="140"/>
      <c r="H5" s="140"/>
      <c r="I5" s="141"/>
      <c r="J5" s="136">
        <v>8</v>
      </c>
      <c r="K5" s="137"/>
      <c r="L5" s="137"/>
      <c r="M5" s="138"/>
    </row>
    <row r="6" spans="1:55" ht="12" customHeight="1" thickBot="1">
      <c r="A6" s="149"/>
      <c r="B6" s="149"/>
      <c r="C6" s="149"/>
      <c r="D6" s="149"/>
      <c r="E6" s="149"/>
      <c r="F6" s="149"/>
      <c r="G6" s="149"/>
      <c r="H6" s="149"/>
      <c r="I6" s="149"/>
      <c r="J6" s="149"/>
      <c r="K6" s="149"/>
      <c r="L6" s="149"/>
      <c r="M6" s="149"/>
    </row>
    <row r="7" spans="1:55" ht="27" customHeight="1" thickBot="1">
      <c r="A7" s="34"/>
      <c r="B7" s="34"/>
      <c r="C7" s="34"/>
      <c r="D7" s="34"/>
      <c r="E7" s="34"/>
      <c r="F7" s="34"/>
      <c r="G7" s="34"/>
      <c r="H7" s="35" t="s">
        <v>48</v>
      </c>
      <c r="I7" s="36" t="s">
        <v>49</v>
      </c>
      <c r="J7" s="34"/>
      <c r="K7" s="34"/>
      <c r="L7" s="34"/>
      <c r="M7" s="34"/>
    </row>
    <row r="8" spans="1:55" ht="51" customHeight="1" thickBot="1">
      <c r="A8" s="144" t="s">
        <v>50</v>
      </c>
      <c r="B8" s="145"/>
      <c r="C8" s="152" t="s">
        <v>51</v>
      </c>
      <c r="D8" s="150" t="s">
        <v>52</v>
      </c>
      <c r="E8" s="150" t="s">
        <v>53</v>
      </c>
      <c r="F8" s="124" t="s">
        <v>54</v>
      </c>
      <c r="G8" s="124" t="s">
        <v>55</v>
      </c>
      <c r="H8" s="150" t="s">
        <v>56</v>
      </c>
      <c r="I8" s="126" t="s">
        <v>57</v>
      </c>
      <c r="J8" s="124" t="s">
        <v>58</v>
      </c>
      <c r="K8" s="124" t="s">
        <v>59</v>
      </c>
      <c r="L8" s="124" t="s">
        <v>60</v>
      </c>
      <c r="M8" s="154" t="s">
        <v>61</v>
      </c>
      <c r="BA8" s="20" t="s">
        <v>46</v>
      </c>
    </row>
    <row r="9" spans="1:55" ht="42.75" customHeight="1">
      <c r="A9" s="38" t="s">
        <v>62</v>
      </c>
      <c r="B9" s="30" t="s">
        <v>63</v>
      </c>
      <c r="C9" s="153"/>
      <c r="D9" s="151"/>
      <c r="E9" s="151"/>
      <c r="F9" s="125"/>
      <c r="G9" s="125"/>
      <c r="H9" s="151"/>
      <c r="I9" s="127"/>
      <c r="J9" s="125"/>
      <c r="K9" s="125"/>
      <c r="L9" s="125"/>
      <c r="M9" s="155"/>
      <c r="BA9" s="20" t="s">
        <v>64</v>
      </c>
    </row>
    <row r="10" spans="1:55" ht="99.75" customHeight="1">
      <c r="A10" s="143" t="s">
        <v>65</v>
      </c>
      <c r="B10" s="143" t="s">
        <v>66</v>
      </c>
      <c r="C10" s="142" t="s">
        <v>67</v>
      </c>
      <c r="D10" s="143" t="s">
        <v>68</v>
      </c>
      <c r="E10" s="37" t="s">
        <v>69</v>
      </c>
      <c r="F10" s="40">
        <v>44838</v>
      </c>
      <c r="G10" s="40">
        <v>44840</v>
      </c>
      <c r="H10" s="45" t="s">
        <v>70</v>
      </c>
      <c r="I10" s="41"/>
      <c r="J10" s="42">
        <f>100/4</f>
        <v>25</v>
      </c>
      <c r="K10" s="43">
        <v>1</v>
      </c>
      <c r="L10" s="44">
        <f>(J10*K10)/100</f>
        <v>0.25</v>
      </c>
      <c r="M10" s="39" t="s">
        <v>71</v>
      </c>
      <c r="BA10" s="26" t="s">
        <v>72</v>
      </c>
    </row>
    <row r="11" spans="1:55" ht="345" customHeight="1">
      <c r="A11" s="143"/>
      <c r="B11" s="143"/>
      <c r="C11" s="142"/>
      <c r="D11" s="143"/>
      <c r="E11" s="37" t="s">
        <v>73</v>
      </c>
      <c r="F11" s="40">
        <v>44838</v>
      </c>
      <c r="G11" s="40">
        <v>44840</v>
      </c>
      <c r="H11" s="45" t="s">
        <v>74</v>
      </c>
      <c r="I11" s="37"/>
      <c r="J11" s="42">
        <f t="shared" ref="J11:J13" si="0">100/4</f>
        <v>25</v>
      </c>
      <c r="K11" s="43">
        <v>1</v>
      </c>
      <c r="L11" s="44">
        <f t="shared" ref="L11:L13" si="1">(J11*K11)/100</f>
        <v>0.25</v>
      </c>
      <c r="M11" s="39" t="s">
        <v>71</v>
      </c>
      <c r="BA11" s="26" t="s">
        <v>75</v>
      </c>
    </row>
    <row r="12" spans="1:55" ht="384.75" customHeight="1">
      <c r="A12" s="111" t="s">
        <v>65</v>
      </c>
      <c r="B12" s="111">
        <v>8.1</v>
      </c>
      <c r="C12" s="109" t="s">
        <v>76</v>
      </c>
      <c r="D12" s="143"/>
      <c r="E12" s="37" t="s">
        <v>77</v>
      </c>
      <c r="F12" s="40">
        <v>44838</v>
      </c>
      <c r="G12" s="40">
        <v>44895</v>
      </c>
      <c r="H12" s="45"/>
      <c r="J12" s="42">
        <f t="shared" si="0"/>
        <v>25</v>
      </c>
      <c r="K12" s="43">
        <v>0</v>
      </c>
      <c r="L12" s="44">
        <f t="shared" si="1"/>
        <v>0</v>
      </c>
      <c r="M12" s="39"/>
      <c r="BA12" s="26"/>
    </row>
    <row r="13" spans="1:55" ht="70.5" customHeight="1">
      <c r="A13" s="112"/>
      <c r="B13" s="112"/>
      <c r="C13" s="110"/>
      <c r="D13" s="143"/>
      <c r="E13" s="11" t="s">
        <v>78</v>
      </c>
      <c r="F13" s="16">
        <v>44838</v>
      </c>
      <c r="G13" s="16">
        <v>44915</v>
      </c>
      <c r="H13" s="46"/>
      <c r="I13" s="27"/>
      <c r="J13" s="42">
        <f t="shared" si="0"/>
        <v>25</v>
      </c>
      <c r="K13" s="43">
        <v>0</v>
      </c>
      <c r="L13" s="44">
        <f t="shared" si="1"/>
        <v>0</v>
      </c>
      <c r="M13" s="28"/>
      <c r="BA13" s="26" t="s">
        <v>79</v>
      </c>
      <c r="BB13" s="21"/>
      <c r="BC13" s="21"/>
    </row>
    <row r="14" spans="1:55" ht="33.75" customHeight="1">
      <c r="I14" s="121" t="s">
        <v>80</v>
      </c>
      <c r="J14" s="121"/>
      <c r="K14" s="121"/>
      <c r="L14" s="25">
        <f>SUM(L10:L13)</f>
        <v>0.5</v>
      </c>
    </row>
    <row r="15" spans="1:55" ht="33" customHeight="1">
      <c r="I15" s="23"/>
      <c r="J15" s="23"/>
      <c r="K15" s="23"/>
      <c r="L15" s="24"/>
    </row>
    <row r="16" spans="1:55" ht="39.75" customHeight="1">
      <c r="A16" s="120"/>
      <c r="B16" s="120"/>
      <c r="C16" s="120"/>
      <c r="D16" s="120"/>
      <c r="E16" s="120"/>
      <c r="F16" s="120"/>
      <c r="G16" s="120"/>
      <c r="H16" s="120"/>
      <c r="I16" s="120"/>
      <c r="J16" s="120"/>
      <c r="K16" s="120"/>
      <c r="L16" s="120"/>
      <c r="M16" s="120"/>
    </row>
    <row r="17" spans="6:7" ht="17.25" customHeight="1"/>
    <row r="18" spans="6:7" ht="29.25" customHeight="1"/>
    <row r="19" spans="6:7" ht="29.25" customHeight="1"/>
    <row r="20" spans="6:7" ht="29.25" customHeight="1"/>
    <row r="21" spans="6:7" ht="18.75" customHeight="1"/>
    <row r="22" spans="6:7" ht="53.25" customHeight="1"/>
    <row r="23" spans="6:7" ht="78.75" customHeight="1"/>
    <row r="24" spans="6:7" ht="25.5" customHeight="1"/>
    <row r="25" spans="6:7" ht="25.5" customHeight="1"/>
    <row r="26" spans="6:7" ht="31.5" customHeight="1"/>
    <row r="27" spans="6:7" ht="21" customHeight="1"/>
    <row r="28" spans="6:7" ht="21" customHeight="1"/>
    <row r="29" spans="6:7" ht="20.25" customHeight="1">
      <c r="F29" s="20"/>
      <c r="G29" s="20"/>
    </row>
    <row r="30" spans="6:7" ht="21.75" customHeight="1">
      <c r="F30" s="20"/>
      <c r="G30" s="20"/>
    </row>
    <row r="31" spans="6:7" ht="17.25" customHeight="1">
      <c r="F31" s="20"/>
      <c r="G31" s="20"/>
    </row>
    <row r="32" spans="6:7" ht="18" customHeight="1">
      <c r="F32" s="20"/>
      <c r="G32" s="20"/>
    </row>
    <row r="33" spans="8:8" s="20" customFormat="1" ht="18" customHeight="1">
      <c r="H33" s="47"/>
    </row>
    <row r="34" spans="8:8" s="20" customFormat="1" ht="22.5" customHeight="1">
      <c r="H34" s="47"/>
    </row>
    <row r="35" spans="8:8" s="20" customFormat="1" ht="21" customHeight="1">
      <c r="H35" s="47"/>
    </row>
    <row r="36" spans="8:8" s="20" customFormat="1" ht="20.25" customHeight="1">
      <c r="H36" s="47"/>
    </row>
    <row r="37" spans="8:8" s="20" customFormat="1" ht="19.5" customHeight="1">
      <c r="H37" s="47"/>
    </row>
    <row r="38" spans="8:8" s="20" customFormat="1" ht="20.25" customHeight="1">
      <c r="H38" s="47"/>
    </row>
    <row r="39" spans="8:8" s="20" customFormat="1" ht="21" customHeight="1">
      <c r="H39" s="47"/>
    </row>
    <row r="40" spans="8:8" s="20" customFormat="1" ht="18" customHeight="1">
      <c r="H40" s="47"/>
    </row>
    <row r="41" spans="8:8" s="20" customFormat="1" ht="19.5" customHeight="1">
      <c r="H41" s="47"/>
    </row>
    <row r="42" spans="8:8" s="20" customFormat="1" ht="18" customHeight="1">
      <c r="H42" s="47"/>
    </row>
    <row r="43" spans="8:8" s="20" customFormat="1" ht="27.75" customHeight="1">
      <c r="H43" s="47"/>
    </row>
    <row r="44" spans="8:8" s="20" customFormat="1" ht="21.75" customHeight="1">
      <c r="H44" s="47"/>
    </row>
    <row r="45" spans="8:8" s="20" customFormat="1" ht="24" customHeight="1">
      <c r="H45" s="47"/>
    </row>
    <row r="46" spans="8:8" s="20" customFormat="1" ht="18" customHeight="1">
      <c r="H46" s="47"/>
    </row>
    <row r="47" spans="8:8" s="20" customFormat="1" ht="21" customHeight="1">
      <c r="H47" s="47"/>
    </row>
    <row r="48" spans="8:8" s="20" customFormat="1" ht="18.75" customHeight="1">
      <c r="H48" s="47"/>
    </row>
    <row r="49" spans="8:8" s="20" customFormat="1" ht="24" customHeight="1">
      <c r="H49" s="47"/>
    </row>
    <row r="50" spans="8:8" s="20" customFormat="1" ht="27" customHeight="1">
      <c r="H50" s="47"/>
    </row>
    <row r="51" spans="8:8" s="20" customFormat="1" ht="25.5" customHeight="1">
      <c r="H51" s="47"/>
    </row>
    <row r="52" spans="8:8" s="20" customFormat="1" ht="18" customHeight="1">
      <c r="H52" s="47"/>
    </row>
    <row r="53" spans="8:8" s="20" customFormat="1" ht="18" customHeight="1">
      <c r="H53" s="47"/>
    </row>
    <row r="54" spans="8:8" s="20" customFormat="1" ht="18.75" customHeight="1">
      <c r="H54" s="47"/>
    </row>
    <row r="55" spans="8:8" s="20" customFormat="1" ht="15" customHeight="1">
      <c r="H55" s="47"/>
    </row>
    <row r="56" spans="8:8" s="20" customFormat="1" ht="23.25" customHeight="1">
      <c r="H56" s="47"/>
    </row>
    <row r="57" spans="8:8" s="20" customFormat="1" ht="21" customHeight="1">
      <c r="H57" s="47"/>
    </row>
    <row r="58" spans="8:8" s="20" customFormat="1" ht="19.5" customHeight="1">
      <c r="H58" s="47"/>
    </row>
    <row r="59" spans="8:8" s="20" customFormat="1" ht="17.25" customHeight="1">
      <c r="H59" s="47"/>
    </row>
  </sheetData>
  <dataConsolidate/>
  <mergeCells count="32">
    <mergeCell ref="A16:M16"/>
    <mergeCell ref="I14:K14"/>
    <mergeCell ref="D4:E4"/>
    <mergeCell ref="K8:K9"/>
    <mergeCell ref="J8:J9"/>
    <mergeCell ref="I8:I9"/>
    <mergeCell ref="D5:E5"/>
    <mergeCell ref="F4:I4"/>
    <mergeCell ref="J4:M4"/>
    <mergeCell ref="J5:M5"/>
    <mergeCell ref="F5:I5"/>
    <mergeCell ref="C10:C11"/>
    <mergeCell ref="D10:D13"/>
    <mergeCell ref="A10:A11"/>
    <mergeCell ref="A8:B8"/>
    <mergeCell ref="A4:C4"/>
    <mergeCell ref="C12:C13"/>
    <mergeCell ref="B12:B13"/>
    <mergeCell ref="A12:A13"/>
    <mergeCell ref="C1:K2"/>
    <mergeCell ref="A1:B2"/>
    <mergeCell ref="A5:C5"/>
    <mergeCell ref="A6:M6"/>
    <mergeCell ref="G8:G9"/>
    <mergeCell ref="F8:F9"/>
    <mergeCell ref="E8:E9"/>
    <mergeCell ref="D8:D9"/>
    <mergeCell ref="C8:C9"/>
    <mergeCell ref="M8:M9"/>
    <mergeCell ref="L8:L9"/>
    <mergeCell ref="H8:H9"/>
    <mergeCell ref="B10:B11"/>
  </mergeCells>
  <conditionalFormatting sqref="F10:H10 B10 F13 B12 E10:E13">
    <cfRule type="expression" priority="23">
      <formula>"si numero (1=0%); sino numero (2=50%); sino numero (3=100%)"</formula>
    </cfRule>
  </conditionalFormatting>
  <conditionalFormatting sqref="G13:H13">
    <cfRule type="expression" priority="21">
      <formula>"si numero (1=0%); sino numero (2=50%); sino numero (3=100%)"</formula>
    </cfRule>
  </conditionalFormatting>
  <conditionalFormatting sqref="F11:H12">
    <cfRule type="expression" priority="4">
      <formula>"si numero (1=0%); sino numero (2=50%); sino numero (3=100%)"</formula>
    </cfRule>
  </conditionalFormatting>
  <conditionalFormatting sqref="K10:K13">
    <cfRule type="iconSet" priority="3">
      <iconSet iconSet="3Symbols">
        <cfvo type="percent" val="0"/>
        <cfvo type="num" val="0.55000000000000004"/>
        <cfvo type="num" val="0.8"/>
      </iconSet>
    </cfRule>
  </conditionalFormatting>
  <dataValidations count="1">
    <dataValidation type="list" allowBlank="1" showInputMessage="1" showErrorMessage="1" sqref="D5:E5" xr:uid="{00000000-0002-0000-0100-000000000000}">
      <formula1>$BA$8:$BA$13</formula1>
    </dataValidation>
  </dataValidations>
  <printOptions horizontalCentered="1"/>
  <pageMargins left="0.25196850393700793" right="0.25196850393700793" top="0.74803149606299213" bottom="0.74803149606299213" header="0.31496062992125984" footer="0.31496062992125984"/>
  <pageSetup paperSize="5" scale="70" orientation="landscape" r:id="rId1"/>
  <colBreaks count="2" manualBreakCount="2">
    <brk id="13" max="1048575" man="1"/>
    <brk id="36"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53_IG2020 xmlns="273f7267-0ab5-4a26-9df0-693e7eb209e6" xsi:nil="true"/>
    <TaxCatchAll xmlns="e31311bd-31ff-4282-8d42-643c92e0006f" xsi:nil="true"/>
    <lcf76f155ced4ddcb4097134ff3c332f xmlns="273f7267-0ab5-4a26-9df0-693e7eb209e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1C69B932E67942A0CAC6F37C8AE688" ma:contentTypeVersion="17" ma:contentTypeDescription="Crear nuevo documento." ma:contentTypeScope="" ma:versionID="b36dabb21f297415b3b3b033c66e627c">
  <xsd:schema xmlns:xsd="http://www.w3.org/2001/XMLSchema" xmlns:xs="http://www.w3.org/2001/XMLSchema" xmlns:p="http://schemas.microsoft.com/office/2006/metadata/properties" xmlns:ns2="273f7267-0ab5-4a26-9df0-693e7eb209e6" xmlns:ns3="e31311bd-31ff-4282-8d42-643c92e0006f" targetNamespace="http://schemas.microsoft.com/office/2006/metadata/properties" ma:root="true" ma:fieldsID="086da1f1da53b02fb994b787a9118e21" ns2:_="" ns3:_="">
    <xsd:import namespace="273f7267-0ab5-4a26-9df0-693e7eb209e6"/>
    <xsd:import namespace="e31311bd-31ff-4282-8d42-643c92e0006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_x0053_IG2020"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3f7267-0ab5-4a26-9df0-693e7eb209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x0053_IG2020" ma:index="20" nillable="true" ma:displayName="SIG 2020" ma:format="Dropdown" ma:internalName="_x0053_IG2020" ma:percentage="TRU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344f0481-d2ea-4da5-b946-ee24ca3ed83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1311bd-31ff-4282-8d42-643c92e0006f"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0546367e-dae6-4911-83f7-53e0e68f3650}" ma:internalName="TaxCatchAll" ma:showField="CatchAllData" ma:web="e31311bd-31ff-4282-8d42-643c92e00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A32855-5549-43D9-8E86-3D5226271196}"/>
</file>

<file path=customXml/itemProps2.xml><?xml version="1.0" encoding="utf-8"?>
<ds:datastoreItem xmlns:ds="http://schemas.openxmlformats.org/officeDocument/2006/customXml" ds:itemID="{A0BBD907-966F-475C-9185-A6CBF38CF38C}"/>
</file>

<file path=customXml/itemProps3.xml><?xml version="1.0" encoding="utf-8"?>
<ds:datastoreItem xmlns:ds="http://schemas.openxmlformats.org/officeDocument/2006/customXml" ds:itemID="{7A0026F4-9C84-4016-8CE7-B4FE595F0E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Auditorias Internas</cp:lastModifiedBy>
  <cp:revision/>
  <dcterms:created xsi:type="dcterms:W3CDTF">2015-05-13T20:29:39Z</dcterms:created>
  <dcterms:modified xsi:type="dcterms:W3CDTF">2022-10-07T22:49:45Z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0x0101000D1C69B932E67942A0CAC6F37C8AE688</vt:lpwstr>
  </property>
  <property fmtid="{D5CDD505-2E9C-101B-9397-08002B2CF9AE}" pid="3" name="MediaServiceImageTags">
    <vt:lpwstr/>
  </property>
</Properties>
</file>