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6960" yWindow="4845" windowWidth="20730" windowHeight="7380"/>
  </bookViews>
  <sheets>
    <sheet name="PLAN CONVOCATORIAS" sheetId="1" r:id="rId1"/>
  </sheets>
  <definedNames>
    <definedName name="_xlnm.Print_Area" localSheetId="0">'PLAN CONVOCATORIAS'!$7:$8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8" i="1" l="1"/>
  <c r="I100" i="1"/>
  <c r="E95" i="1" l="1"/>
</calcChain>
</file>

<file path=xl/sharedStrings.xml><?xml version="1.0" encoding="utf-8"?>
<sst xmlns="http://schemas.openxmlformats.org/spreadsheetml/2006/main" count="418" uniqueCount="196">
  <si>
    <t>INDICADOR</t>
  </si>
  <si>
    <t>ÁREA RESPONSABLE</t>
  </si>
  <si>
    <t>TOTAL</t>
  </si>
  <si>
    <t>TIPO DE CONVOCATORIA</t>
  </si>
  <si>
    <t>FECHA CIERRE</t>
  </si>
  <si>
    <t xml:space="preserve">NOMBRE </t>
  </si>
  <si>
    <t>DESCRIPCIÓN</t>
  </si>
  <si>
    <t>NOMBRE</t>
  </si>
  <si>
    <t>FECHA DE APERTURA</t>
  </si>
  <si>
    <t>NÚMERO</t>
  </si>
  <si>
    <t xml:space="preserve">INSTRUMENTO </t>
  </si>
  <si>
    <t>PLAN ANUAL DE CONVOCATORIAS 2019</t>
  </si>
  <si>
    <t>PERIODO: I SEMESTRE 2019</t>
  </si>
  <si>
    <t>Becas, créditos beca para la formación de doctores apoyadas por Colciencias y aliados</t>
  </si>
  <si>
    <t>Formación Recurso Humano a Nivel de Doctorados y Maestrías</t>
  </si>
  <si>
    <t>Dirección de Fomento a la Investigación</t>
  </si>
  <si>
    <t>Convocatoria Doctorados COLCIENCIAS</t>
  </si>
  <si>
    <t>Apoyar la formación de investigadores colombianos en programas de doctorado en el Exterior, a través de la constitución de un banco de elegibles.</t>
  </si>
  <si>
    <t>Programa de Estancias Postdoctorales beneficiarios COLCIENCIAS</t>
  </si>
  <si>
    <t>Facilitar la vinculación de profesionales colombianos con título de doctor a entidades del Sistema Nacional de Ciencia, Tecnología e Innovación a través del desarrollo de estancias postdoctorales.</t>
  </si>
  <si>
    <t>Apoyar la formación de investigadores colombianos en programas de doctorado en Colombia y en el Exterior, a través de la constitución de un banco de elegibles.</t>
  </si>
  <si>
    <t xml:space="preserve">Formar profesionales colombianos a nivel de maestrías, doctorados y especializaciones. </t>
  </si>
  <si>
    <t>Becas, créditos beca para la formación de maestría apoyadas por Colciencias y aliados</t>
  </si>
  <si>
    <t>Formación Docentes Departamento de Bolívar</t>
  </si>
  <si>
    <t>Apoyar la formación de investigadores a nivel de maestría en universidades colombianas acreditadas para la generación y transferencia de conocimiento científico de alto impacto que contribuya al desarrollo económico, social y ambiental del país y sus regiones.</t>
  </si>
  <si>
    <t>Formación Docentes Departamento de Boyacá</t>
  </si>
  <si>
    <t>Formación Docentes Departamento de Huila</t>
  </si>
  <si>
    <t>segundo trimestre 2019</t>
  </si>
  <si>
    <t>Apoyos a propuestas de estancias postdoctorales otorgadas</t>
  </si>
  <si>
    <t>INVESTIGACIÓN</t>
  </si>
  <si>
    <t>Conectando conocimiento 2019</t>
  </si>
  <si>
    <t>Apoyo Proyectos de I+D+i (Investigación)</t>
  </si>
  <si>
    <t>Proyectos financiados</t>
  </si>
  <si>
    <t>primer trimestre 2019</t>
  </si>
  <si>
    <t>Convocatoria para el cierre de brechas tecnológicas del sector agropecuario a través del fortalecimiento de capacidades I+D+i en el departamento de Boyacá.</t>
  </si>
  <si>
    <t>En esta convocatoría se financiarían proyectos de Investigación (básica, aplicada y desarrollo experimental) que busquen contribuir a la solución de diferentes problemáticas de a salud de los colombianos</t>
  </si>
  <si>
    <t xml:space="preserve">Creación de pactos para incentivar el Desarrollo Tecnológico y la Innovación en el área de Salud  </t>
  </si>
  <si>
    <t>Financiación de proyectos de I+D+i de las Fuerzas Armadas de Colombia</t>
  </si>
  <si>
    <t>Fortalecer las capacidades en  I+D+i de las Fuerzas Armadas para atender las necesidades de sus programas, generar mayores niveles de independencia y ventaja Tecnológica y adquirir nuevos conocimientos a través de la financiación de proyectos de I+D+i.</t>
  </si>
  <si>
    <t xml:space="preserve">Convocatoria de proyectos de I+D+i para el fortalecimiento del planeamiento minero- energético </t>
  </si>
  <si>
    <t>Convocatoria para adelantar nueva fase de  ejecución de proyectos I+D+i  en recobro mejorado de hidrocarburos</t>
  </si>
  <si>
    <t xml:space="preserve">En esta convocatoría se financiarían proyectos de Investigación, que busquen el fortalecimiento del planeamiento minero- energético </t>
  </si>
  <si>
    <t>En esta convocatoría se financiarían proyectos de Investigación, que busquen adelantar la nueva fase de  ejecución de proyectos I+D+i  en recobro mejorado de hidrocarburos</t>
  </si>
  <si>
    <t>Dirección de Desarrollo Tecnológico e Innovación</t>
  </si>
  <si>
    <t>Expediciones Científicas Nacionales y Fortalecimiento de Colecciones Biológicas</t>
  </si>
  <si>
    <t>Expediciones Científicas Nacionales para caracterización biológica y genética en diversas regiones del país</t>
  </si>
  <si>
    <t xml:space="preserve">Fortalecer niveles de madurez tecnológica 6, 7, 8 y 9 para generación de bioproductos en articulación con academia y empresa  </t>
  </si>
  <si>
    <t>Expediciones Científicas Nacionales</t>
  </si>
  <si>
    <t>Número de Expediciones realizadas</t>
  </si>
  <si>
    <t>Bioproductos Colombia BIO</t>
  </si>
  <si>
    <t>Registros Biológicos</t>
  </si>
  <si>
    <t>Empresas con capacidades en gestión de innovación</t>
  </si>
  <si>
    <t xml:space="preserve">Programa que busca consolidar las capacidades de los facilitadores formados en gestión de innovación en metodologías ágiles de desarrollo de productos y su posterior acompañamiento a empresas micro y pequeña en la generación de una idea de innovación y su materialización en un prototipo de baja escala. </t>
  </si>
  <si>
    <t>Alianzas por la Innovación</t>
  </si>
  <si>
    <t>Sistemas de Innovación Empresarial  
Beneficio Pactos por la Innovación</t>
  </si>
  <si>
    <t>La convocatoria se realiza con el fin de seleccionar empresas ubicadas los departamentos de operación de la estrategia de Pactos por la Innovación que estén interesadas en desarrollar capacidades en los componentes clave que impulsan la innovación empresarial para la creación y/o consolidación de sistemas básicos de innovación.</t>
  </si>
  <si>
    <t>Sistemas de Innovación Empresarial</t>
  </si>
  <si>
    <t xml:space="preserve">Apoyo de proyectos de desarrollo y validación comercial de prototipos funcionales de tecnologías de alto riesgo tecnológico y alto potencial comercial </t>
  </si>
  <si>
    <t>Spin Off - Emprendimiento de base tecnológica</t>
  </si>
  <si>
    <t>Acuerdos de transferencia de tecnología y/o conocimiento</t>
  </si>
  <si>
    <t>Convocatoria para el fortalecimiento a empresas de base científica, tecnológica e innovación</t>
  </si>
  <si>
    <t>Fortalecimiento a empresas de base científica, tecnológica e innovación</t>
  </si>
  <si>
    <t>Convocatoria para apoyar proyectos  del sector productivo que contribuyan al fortalecimiento de capacidades en I+D+i.</t>
  </si>
  <si>
    <t>Implementación de la Línea Programática de Fomento de Innovación y Desarrollo Tecnológico en las Empresas, a partir de la conformación de alianzas que impulsen el desarrollo de proyectos que incidan sobre la productividad y competitividad de las mismas.</t>
  </si>
  <si>
    <t xml:space="preserve">Selección de empresas beneficiarias - Sistemas de Innovación Empresarial - Risaralda
Proyecto oferta Colciencias </t>
  </si>
  <si>
    <t>La convocatoria se realiza con el fin de seleccionar empresas ubicadas en el departamento de Risaralda que estén interesadas en desarrollar capacidades en los componentes clave que impulsan la innovación empresarial para la creación y/o consolidación de sistemas básicos de innovación.</t>
  </si>
  <si>
    <t xml:space="preserve">Selección de empresas beneficiarias - Sistemas de Innovación Empresarial - Caldas
Proyecto oferta Colciencias </t>
  </si>
  <si>
    <t>La convocatoria se realiza con el fin de seleccionar empresas ubicadas en el departamento del Caldas que estén interesadas en desarrollar capacidades en los componentes clave que impulsan la innovación empresarial para la creación y/o consolidación de sistemas básicos de innovación.</t>
  </si>
  <si>
    <t xml:space="preserve">Selección de entidades asesoras - Sistemas de Innovación Empresarial - Risaralda
Proyecto oferta Colciencias </t>
  </si>
  <si>
    <t xml:space="preserve">Selección de entidades asesoras - Sistemas de Innovación Empresarial - Caldas Proyecto oferta Colciencias </t>
  </si>
  <si>
    <t>Empresas de base científica, tecnológica e innovación apoyadas en sus procesos de creación y fortalecimiento.</t>
  </si>
  <si>
    <t>Corresponde a la selección y contratación de entidades de manera individual o mediante la modalidad de consorcios o uniones temporales, para prestar servicios de asesoría con el objetivo de impulsar la creación de Sistemas de Innovación en empresas del departamento de Risaralda</t>
  </si>
  <si>
    <t>Corresponde a la selección y contratación de entidades de manera individual o mediante la modalidad de consorcios o uniones temporales, para prestar servicios de asesoría con el objetivo de impulsar la creación de Sistemas de Innovación en empresas del departamento de Caldas</t>
  </si>
  <si>
    <t>NA</t>
  </si>
  <si>
    <t>Convocatoria para el registro de propuestas que accederán a los beneficios tributarios de Ingresos No Constitutivos de Renta y Exención del IVA (ventanilla abierta)</t>
  </si>
  <si>
    <t>Registro de proyectos que solicitarán los beneficios tributarios de Ingresos no Constitutivos de Renta y/o Ganacia Ocasional y Exención del IVA estipulados en los artículos 57-2 y 428 -1 del Estatuto Tributario respectivamente.</t>
  </si>
  <si>
    <t>Convocatoria Nacional para el apoyo a la presentacion de patentes via nacional y via PCT y apoyo a la gestión de la propiedad intelectual.</t>
  </si>
  <si>
    <t>Solicitudes de patentes presentadas ante la oficina nacional  colombiana apoyadas por Colciencias.</t>
  </si>
  <si>
    <t>Solicitudes de patentes presentadas  vía PCT apoyadas por Colciencias.</t>
  </si>
  <si>
    <t>Beneficios Tributarios en CTeI</t>
  </si>
  <si>
    <t>Convocatoria para el registro de proyectos que aspiran a obtener beneficios tributarios por inversión en CTeI (ventanilla abierta)</t>
  </si>
  <si>
    <t>Estimular la inversión privada en Actividades de Ciencia, Tecnología e Innovación (ACTeI) mediante el registro y calificación de los proyectos de investigación, desarrollo tecnológico e Innovación, y asignar los respectivos cupos de deducibilidad y descuento tributario, para que los contribuyentes del impuesto de renta que hagan dichas inversiones, puedan acceder a los beneficios tributarios estipulados en el artículo 158-1 y 256 del E.T.</t>
  </si>
  <si>
    <t>Convocatoria para el registro de proyectos que aspiran a obtener beneficios tributarios por inversión en CTeI 2019</t>
  </si>
  <si>
    <t>Apoyo Presentación Solicitudes de Patentes y a la Gestión de la Propiedad Intelectual</t>
  </si>
  <si>
    <t>Porcentaje de asignación del cupo de
inversión para deducción y descuento tributario</t>
  </si>
  <si>
    <t>N.A.</t>
  </si>
  <si>
    <t>Abierta Actualmente (Cierra el 31 de Enero de 2019)</t>
  </si>
  <si>
    <t>Abierta Actualmente</t>
  </si>
  <si>
    <t>Número de solicitudes de patentes presentadas ante la oficina nacional colombiana, apoyadas por Colciencias para la redacción, alistamiento y presentación de solicitudes.</t>
  </si>
  <si>
    <t>Número de solicitudes de patentes presentadas a través del sistema PCT, apoyadas por Colciencias, para la redacción y/o adecuación, alistamiento y presentación de solicitudes de patentes.</t>
  </si>
  <si>
    <t>Proyectos y programas de CTeI</t>
  </si>
  <si>
    <t>MENTALIDAD Y CULTURA</t>
  </si>
  <si>
    <t xml:space="preserve">FORMACIÓN DE ALTO NIVEL </t>
  </si>
  <si>
    <t>Apoyo en formación de alto nivel para el fortalecimiento de las capacidades de
investigación.</t>
  </si>
  <si>
    <t>Apoyo a programas y proyectos en actividades de Ciencia, Tecnología e Innovación.</t>
  </si>
  <si>
    <t>INNOVACIÓN Y DESARROLLO TECNOLÓGICO</t>
  </si>
  <si>
    <t>Talento joven en salud</t>
  </si>
  <si>
    <t>Fortalecer programas y proyectos de investigación de las ciencias médicas y de la salud con impacto regional, a través de la vinculación de talento joven nacional y el desarrollo de estrategias de apropiación social de la CTeI que promuevan la implementación y transferencia del conocimiento  en beneficio de las comunidades afectadas.</t>
  </si>
  <si>
    <t>Jóvenes Investigadores e Innovadores</t>
  </si>
  <si>
    <t>Jóvenes investigadores e innovadores apoyados por Colciencias y aliados</t>
  </si>
  <si>
    <t>Dirección de Mentalidad y Cultura</t>
  </si>
  <si>
    <t>Ideas para el Cambio</t>
  </si>
  <si>
    <t xml:space="preserve">Propiciar espacios experimentales y focalizados para la apropiación social de la CTeI, a partir de retos y problemáticas que sean abordados mediante el trabajo colaborativo entre expertos en ciencia, tecnología e innovación y comunidades de base, para la generación de soluciones novedosas basadas en el conocimiento científico – tecnológico, con capacidad de transformar prácticas y mejorar la calidad de vida </t>
  </si>
  <si>
    <t>Comunidades y/o grupos de interés que se fortalecen a través de procesos de Apropiación Social de Conocimiento y cultura científica</t>
  </si>
  <si>
    <t>Jóvenes Investigadores e Innovadores Huila</t>
  </si>
  <si>
    <t>Convocatoria dirigida a jóvenes profesionales recien graduados (no mayor a 3 años) del Departamento del Huila</t>
  </si>
  <si>
    <t>Nexo Global Huila</t>
  </si>
  <si>
    <t>Pasantía internacional de investigación dirigida a jóvenes de pregrado del Departamento del Huila</t>
  </si>
  <si>
    <t xml:space="preserve">Nexo Global en Industrias Creativas y Culturales </t>
  </si>
  <si>
    <t>Pasantia internacional de investigación dirigida a jóvenes de pregrado con excelencia académica a través de la realización de pasantías internacionales en escenarios especializados.</t>
  </si>
  <si>
    <t>Jóvenes Investigadores e Innovadores Alianzas</t>
  </si>
  <si>
    <t>Jóvenes Investigadores Creativos e Innovadores (Fomento)</t>
  </si>
  <si>
    <t>Jóvenes Investigadores Creativos e Innovadores (Innovación)</t>
  </si>
  <si>
    <t>Pendiente consertación Aliados</t>
  </si>
  <si>
    <t xml:space="preserve">Apoyo a mecanismos para el fortalecimiento de proyectos de investigación entre Colombia y Europa </t>
  </si>
  <si>
    <t>Proyectos de investigación de CTeI fortalecidos mediante el apoyo a la movilidad académica</t>
  </si>
  <si>
    <t xml:space="preserve">marzo de 2019
agosto de 2019
</t>
  </si>
  <si>
    <t>Internacionalización</t>
  </si>
  <si>
    <t>Proyectos apoyados de CTeI en TIC y Matemáticas entre paises del Cono Sur e instituciones de Francia</t>
  </si>
  <si>
    <t>diciembre de 2018</t>
  </si>
  <si>
    <t>Intercambio y Movilidad de Investigadores</t>
  </si>
  <si>
    <t>INTERNACIONALIZACION</t>
  </si>
  <si>
    <t>Promueve la generación de vínculos entre actores del Sistema Nacional de Ciencia
Tecnología e Innovación (SNCTI) y actores internacionales estratégicos.</t>
  </si>
  <si>
    <t>CONVOCATORIAS DEL PLAN 2018 con fechas de cierre en 2019</t>
  </si>
  <si>
    <t>Proyectos financiados con resultados de Bioproductos registrados.</t>
  </si>
  <si>
    <r>
      <t xml:space="preserve">Fomentar la vocación científica en la </t>
    </r>
    <r>
      <rPr>
        <b/>
        <sz val="12"/>
        <rFont val="Work Sans"/>
      </rPr>
      <t xml:space="preserve">investigación </t>
    </r>
    <r>
      <rPr>
        <sz val="12"/>
        <rFont val="Work Sans"/>
      </rPr>
      <t>en jóvenes profesionales con excelencia académica a través de la realización de becas-pasantías.</t>
    </r>
  </si>
  <si>
    <r>
      <t xml:space="preserve">Fomentar la vocación científica en la </t>
    </r>
    <r>
      <rPr>
        <b/>
        <sz val="12"/>
        <rFont val="Work Sans"/>
      </rPr>
      <t xml:space="preserve">innovación </t>
    </r>
    <r>
      <rPr>
        <sz val="12"/>
        <rFont val="Work Sans"/>
      </rPr>
      <t>en jóvenes profesionales con excelencia académica a través de la realización de becas-pasantías.</t>
    </r>
  </si>
  <si>
    <r>
      <t xml:space="preserve">CÓDIGO: </t>
    </r>
    <r>
      <rPr>
        <sz val="12"/>
        <color theme="1"/>
        <rFont val="Work Sans"/>
      </rPr>
      <t>G101PR01F22</t>
    </r>
  </si>
  <si>
    <r>
      <t xml:space="preserve">VERSIÓN: </t>
    </r>
    <r>
      <rPr>
        <sz val="12"/>
        <color theme="1"/>
        <rFont val="Work Sans"/>
      </rPr>
      <t>01</t>
    </r>
  </si>
  <si>
    <r>
      <t xml:space="preserve">FECHA: </t>
    </r>
    <r>
      <rPr>
        <sz val="12"/>
        <color theme="1"/>
        <rFont val="Work Sans"/>
      </rPr>
      <t>2019-01-25</t>
    </r>
  </si>
  <si>
    <t xml:space="preserve">Convocatoria de Movilidad Académica con Europa
Primer Semestre:
Capítulo 1: ECOS-Nord (Francia)
Segundo Semestre  
Capítulo 2: DAAD (Alemania)
Capítulo 3: BMBF (Alemania-Regiones) </t>
  </si>
  <si>
    <t>Pendiente consertación</t>
  </si>
  <si>
    <t>Formación de capital humano de alto nivel para las regiones-Cauca</t>
  </si>
  <si>
    <t xml:space="preserve">Formación de capital humano de alto nivel para las regiones-Cesar 
</t>
  </si>
  <si>
    <t>14 de enero 2019</t>
  </si>
  <si>
    <t>Convocatoria nacional para el reconocimiento y medición de grupos de investigación, desarrollo tecnológico o de innovación y para el reconocimiento de investigadores del Sistema Nacional de Ciencia, Tecnología e Innovación – SNCTeI 2018</t>
  </si>
  <si>
    <t>Investigadores reconocidos</t>
  </si>
  <si>
    <t>Convocatoria para indexación de revistas científicas colombianas especializadas – Publindex 2018</t>
  </si>
  <si>
    <t>Revistas científicas colombianas indexadas</t>
  </si>
  <si>
    <t>Formación de Alto Nivel</t>
  </si>
  <si>
    <t>Investigación</t>
  </si>
  <si>
    <t>Grupos de Investigación reconocidos</t>
  </si>
  <si>
    <t>10 de junio de 2019</t>
  </si>
  <si>
    <t>06 de febrero de 2019</t>
  </si>
  <si>
    <t>Innovar tiene su crédito - línea de financiación de I+D+i , segunda convocatoria.</t>
  </si>
  <si>
    <t xml:space="preserve">Empresas apoyadas procesos de innovación </t>
  </si>
  <si>
    <t>Segunda convocatoria para apoyar la internacionalización de patentes colombianas vía PCT</t>
  </si>
  <si>
    <t>Registros de solicitudes de patente por residentes en oficina nacional y PCT</t>
  </si>
  <si>
    <t>Innovación y Desarrollo Tecnológico</t>
  </si>
  <si>
    <t>10 de enero de 2019</t>
  </si>
  <si>
    <t>25 de enero de 2019</t>
  </si>
  <si>
    <t>Programa de Ciencia Tecnología para la paz en comunidades sostenibles en conjunto con el PNUD.</t>
  </si>
  <si>
    <t>Construcción de PAZ</t>
  </si>
  <si>
    <t>Soluciones Apropiadas en comunidades.</t>
  </si>
  <si>
    <t>30 de junio de 2019</t>
  </si>
  <si>
    <t>Subdirección General</t>
  </si>
  <si>
    <t>febrero de 2019</t>
  </si>
  <si>
    <t>enero de 2019</t>
  </si>
  <si>
    <t xml:space="preserve">(1) Las metas pueden variar dependiendo del desarrollo y ejecución de las convocatorias </t>
  </si>
  <si>
    <t>(2) Recursos financieros susceptibles de modificación e incluye recursos de PGN y otras fuentes</t>
  </si>
  <si>
    <t>(3) Operada por Colfuturo</t>
  </si>
  <si>
    <t>(4) Operada por Fulbright</t>
  </si>
  <si>
    <t>META(1)</t>
  </si>
  <si>
    <t>META (1)</t>
  </si>
  <si>
    <t>Recursos pendientes de confirmación</t>
  </si>
  <si>
    <t>Indicador</t>
  </si>
  <si>
    <t>Meta</t>
  </si>
  <si>
    <t>Total de recursos financieros*</t>
  </si>
  <si>
    <t>Colciencias</t>
  </si>
  <si>
    <t>Otras fuentes</t>
  </si>
  <si>
    <t>Total</t>
  </si>
  <si>
    <t>Total de recursos</t>
  </si>
  <si>
    <t>* Los recursos financieros disponibles pueden contemplar gastos relacionados con la evaluación, seguimiento, administración y estrategias de difusión de las convocatorias</t>
  </si>
  <si>
    <t>** Los contenidos del plan son susceptibles de modificación por parte de Colciencias</t>
  </si>
  <si>
    <t>CTeI: Ciencia, Tecnología e Innovación</t>
  </si>
  <si>
    <t>SNCTeI: Sistema Nacional de Ciencia, Tecnología e Innovación</t>
  </si>
  <si>
    <r>
      <t xml:space="preserve">Entidades del SNCTI: </t>
    </r>
    <r>
      <rPr>
        <sz val="12"/>
        <color rgb="FF000000"/>
        <rFont val="Arial"/>
        <family val="2"/>
      </rPr>
      <t>Organizaciones públicas, privadas o mixtas que realicen o promuevan el desarrollo de actividades científicas, tecnológicas y de innovación</t>
    </r>
  </si>
  <si>
    <r>
      <t xml:space="preserve">CNBT: </t>
    </r>
    <r>
      <rPr>
        <sz val="12"/>
        <color rgb="FF000000"/>
        <rFont val="Arial"/>
        <family val="2"/>
      </rPr>
      <t>Consejo Nacional de Beneficios Tributarios</t>
    </r>
  </si>
  <si>
    <r>
      <t xml:space="preserve">I+D+i: </t>
    </r>
    <r>
      <rPr>
        <sz val="12"/>
        <color rgb="FF000000"/>
        <rFont val="Arial"/>
        <family val="2"/>
      </rPr>
      <t>Investigación, Desarrollo e innovación</t>
    </r>
  </si>
  <si>
    <t>Promueve el desarrollo tecnológico y la innovación a través de
los beneficios para empresas, el apoyo a iniciativas sectoriales y la formalización de licenciamientos tecnológicos y el incentivo al nuevo registro de patentes</t>
  </si>
  <si>
    <t>Promover la generación de una cultura que gestione y valore el conocimiento,
mediante la sensibilización de personas y al apoyo de niños y jóvenes en el desarrollo de una vocación científica y tecnológica.</t>
  </si>
  <si>
    <t>junio de 2019</t>
  </si>
  <si>
    <t>Convocatoria Pacto para la Generación de Nuevo Conocimiento a Través de Proyectos de Investigación Científica en Salud</t>
  </si>
  <si>
    <t>Porcentaje de asignación del cupo de inversión para deducción y descuento tributario</t>
  </si>
  <si>
    <t>Metas consolidadas del plan anual de convocatorias 2019**</t>
  </si>
  <si>
    <t>Programa Crédito Beca Colfuturo (3)</t>
  </si>
  <si>
    <t>Convocatoria Doctorados COLCIENCIAS CON FULBRIGHT (4)</t>
  </si>
  <si>
    <t>Contribuir a la consolidación de capacidades para la I+D, en la comunidad científica,  a través de la conformación de un banco de proyectos elegibles, que generen conocimiento novedoso o permitan su aplicación, en la obtención o mejora de productos, servicios o procesos.</t>
  </si>
  <si>
    <t>Alianzas para la Innovación como un beneficio de la estrategia de Pactos por la Innovación</t>
  </si>
  <si>
    <t>Apoyo de proyectos de desarrollo y validación comercial de prototipos funcionales de tecnologías de alto riesgo tecnológico y alto potencial comercial</t>
  </si>
  <si>
    <t>Fomentar la vocación científica en ciencia, tecnología e innovación en jóvenes profesionales con excelencia académica a través de la realización de becas-pasantías.</t>
  </si>
  <si>
    <t>Fortalecer las capacidades en investigación, desarrollo tecnológico e innovación que contribuyan al cierre de brechas tecnológicas del sector agropecuario del departamento de Boyacá</t>
  </si>
  <si>
    <t>En esta convocatoría se financiarían proyectos de Desarrollo tecnológico e Innovación en los últimos niveles de madurez tecnológica (entre TRL 5 y TRL 9) o en fases avanzadas de la integración de la innovación a la soociedad, los cales deben estar enmarcados en las necesidades del sector salud colombiano</t>
  </si>
  <si>
    <t>En esta convocatoria se busca financiar programas de investigación en primeras o más avanzadas fases de su desarrollo, con resultados previos y que impacten de manera positiva la salud de la población colombiana</t>
  </si>
  <si>
    <t xml:space="preserve">Convocatoria para presentar programas de investigación en temáticas priorizadas en salud. </t>
  </si>
  <si>
    <t>Convocatoria Programa STIC &amp; MATH AmSud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</si>
</sst>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_-;\-&quot;$&quot;* #,##0_-;_-&quot;$&quot;* &quot;-&quot;_-;_-@_-"/>
    <numFmt numFmtId="165" formatCode="_-* #,##0_-;\-* #,##0_-;_-* &quot;-&quot;_-;_-@_-"/>
    <numFmt numFmtId="166" formatCode="_-&quot;$&quot;* #,##0.00_-;\-&quot;$&quot;* #,##0.00_-;_-&quot;$&quot;* &quot;-&quot;??_-;_-@_-"/>
    <numFmt numFmtId="167" formatCode="dd/mm/yyyy;@"/>
    <numFmt numFmtId="168" formatCode="[$-240A]d&quot; de &quot;mmmm&quot; de &quot;yyyy;@"/>
    <numFmt numFmtId="169" formatCode="_-&quot;$&quot;* #,##0_-;\-&quot;$&quot;* #,##0_-;_-&quot;$&quot;* &quot;-&quot;??_-;_-@_-"/>
  </numFmts>
  <fonts count="22">
    <font>
      <sz val="11"/>
      <color theme="1"/>
      <name val="Calibri"/>
      <family val="2"/>
      <scheme val="minor"/>
    </font>
    <font>
      <sz val="11"/>
      <color theme="1"/>
      <name val="Calibri"/>
      <family val="2"/>
      <scheme val="minor"/>
    </font>
    <font>
      <sz val="12"/>
      <color theme="1"/>
      <name val="Arial"/>
      <family val="2"/>
    </font>
    <font>
      <b/>
      <sz val="12"/>
      <name val="Arial"/>
      <family val="2"/>
    </font>
    <font>
      <b/>
      <sz val="12"/>
      <color theme="1"/>
      <name val="Work Sans"/>
    </font>
    <font>
      <b/>
      <sz val="16"/>
      <color theme="1"/>
      <name val="Work Sans"/>
    </font>
    <font>
      <b/>
      <sz val="12"/>
      <name val="Work Sans"/>
    </font>
    <font>
      <sz val="12"/>
      <name val="Work Sans"/>
    </font>
    <font>
      <b/>
      <sz val="16"/>
      <name val="Work Sans"/>
    </font>
    <font>
      <sz val="12"/>
      <color theme="1"/>
      <name val="Work Sans"/>
    </font>
    <font>
      <b/>
      <sz val="12"/>
      <color theme="0"/>
      <name val="Work Sans"/>
    </font>
    <font>
      <b/>
      <sz val="16"/>
      <color theme="0"/>
      <name val="Work Sans"/>
    </font>
    <font>
      <b/>
      <sz val="18"/>
      <color theme="1"/>
      <name val="Work Sans"/>
    </font>
    <font>
      <b/>
      <sz val="20"/>
      <color theme="1"/>
      <name val="Work Sans"/>
    </font>
    <font>
      <b/>
      <sz val="18"/>
      <name val="Work Sans"/>
    </font>
    <font>
      <sz val="12"/>
      <name val="Arial"/>
      <family val="2"/>
    </font>
    <font>
      <b/>
      <sz val="12"/>
      <color rgb="FFFFFFFF"/>
      <name val="Arial"/>
      <family val="2"/>
    </font>
    <font>
      <sz val="12"/>
      <color rgb="FF000000"/>
      <name val="Arial"/>
      <family val="2"/>
    </font>
    <font>
      <b/>
      <sz val="12"/>
      <color rgb="FF2CD0D4"/>
      <name val="Arial"/>
      <family val="2"/>
    </font>
    <font>
      <sz val="12"/>
      <color theme="0"/>
      <name val="Arial"/>
      <family val="2"/>
    </font>
    <font>
      <b/>
      <u/>
      <sz val="12"/>
      <color rgb="FF000000"/>
      <name val="Arial"/>
      <family val="2"/>
    </font>
    <font>
      <b/>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rgb="FF1F497D"/>
        <bgColor rgb="FF000000"/>
      </patternFill>
    </fill>
    <fill>
      <patternFill patternType="solid">
        <fgColor rgb="FFC4BD97"/>
        <bgColor rgb="FF000000"/>
      </patternFill>
    </fill>
    <fill>
      <patternFill patternType="solid">
        <fgColor rgb="FF333333"/>
        <bgColor rgb="FF000000"/>
      </patternFill>
    </fill>
  </fills>
  <borders count="43">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auto="1"/>
      </right>
      <top/>
      <bottom/>
      <diagonal/>
    </border>
    <border>
      <left style="medium">
        <color auto="1"/>
      </left>
      <right/>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64" fontId="7" fillId="2" borderId="2" xfId="2"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 fontId="7" fillId="0" borderId="2" xfId="0" quotePrefix="1" applyNumberFormat="1"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quotePrefix="1" applyFont="1" applyFill="1" applyBorder="1" applyAlignment="1">
      <alignment horizontal="center" vertical="center" wrapText="1"/>
    </xf>
    <xf numFmtId="164" fontId="9" fillId="2" borderId="2" xfId="2" applyFont="1" applyFill="1" applyBorder="1" applyAlignment="1">
      <alignment horizontal="center" vertical="center"/>
    </xf>
    <xf numFmtId="164" fontId="9" fillId="2" borderId="2" xfId="0" applyNumberFormat="1" applyFont="1" applyFill="1" applyBorder="1" applyAlignment="1">
      <alignment horizontal="center" vertical="center"/>
    </xf>
    <xf numFmtId="0" fontId="9" fillId="2" borderId="2" xfId="0" quotePrefix="1" applyFont="1" applyFill="1" applyBorder="1" applyAlignment="1">
      <alignment horizontal="center" vertical="center"/>
    </xf>
    <xf numFmtId="0" fontId="9" fillId="2" borderId="0" xfId="0" applyFont="1" applyFill="1" applyBorder="1"/>
    <xf numFmtId="0" fontId="10" fillId="3" borderId="2" xfId="0" applyFont="1" applyFill="1" applyBorder="1" applyAlignment="1">
      <alignment horizontal="center" vertical="center"/>
    </xf>
    <xf numFmtId="0" fontId="7" fillId="2" borderId="2" xfId="0" applyFont="1" applyFill="1" applyBorder="1" applyAlignment="1">
      <alignment horizontal="left" vertical="center" wrapText="1" inden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164" fontId="7" fillId="2" borderId="2" xfId="2" applyFont="1" applyFill="1" applyBorder="1" applyAlignment="1">
      <alignment horizontal="center" vertical="center"/>
    </xf>
    <xf numFmtId="0" fontId="7" fillId="2" borderId="0" xfId="0" applyFont="1" applyFill="1" applyBorder="1"/>
    <xf numFmtId="17" fontId="7" fillId="2" borderId="4" xfId="0" quotePrefix="1" applyNumberFormat="1" applyFont="1" applyFill="1" applyBorder="1" applyAlignment="1">
      <alignment horizontal="center" vertical="center" wrapText="1"/>
    </xf>
    <xf numFmtId="164" fontId="7" fillId="2" borderId="4" xfId="2" applyFont="1" applyFill="1" applyBorder="1" applyAlignment="1">
      <alignment horizontal="center" vertical="center"/>
    </xf>
    <xf numFmtId="164" fontId="10" fillId="2" borderId="0" xfId="2" applyFont="1" applyFill="1" applyBorder="1" applyAlignment="1">
      <alignment horizontal="center" vertical="center"/>
    </xf>
    <xf numFmtId="0" fontId="9" fillId="2" borderId="0" xfId="0" applyFont="1" applyFill="1" applyBorder="1" applyAlignment="1">
      <alignment horizontal="center" vertical="center"/>
    </xf>
    <xf numFmtId="0" fontId="7" fillId="2" borderId="3" xfId="0" applyFont="1" applyFill="1" applyBorder="1" applyAlignment="1">
      <alignment horizontal="left" vertical="center" wrapText="1" indent="1"/>
    </xf>
    <xf numFmtId="0" fontId="7" fillId="2" borderId="3" xfId="0" applyFont="1" applyFill="1" applyBorder="1" applyAlignment="1">
      <alignment horizontal="center" vertical="center" wrapText="1"/>
    </xf>
    <xf numFmtId="164" fontId="7" fillId="2" borderId="3" xfId="2" applyFont="1" applyFill="1" applyBorder="1" applyAlignment="1">
      <alignment horizontal="center" vertical="center" wrapText="1"/>
    </xf>
    <xf numFmtId="0" fontId="7" fillId="0" borderId="2" xfId="0" applyFont="1" applyFill="1" applyBorder="1" applyAlignment="1">
      <alignment horizontal="left" vertical="center" wrapText="1" indent="1"/>
    </xf>
    <xf numFmtId="0" fontId="7" fillId="2" borderId="2" xfId="0" quotePrefix="1" applyFont="1" applyFill="1" applyBorder="1" applyAlignment="1">
      <alignment horizontal="left" vertical="center" wrapText="1" indent="1"/>
    </xf>
    <xf numFmtId="0" fontId="7" fillId="2" borderId="2" xfId="0" quotePrefix="1" applyFont="1" applyFill="1" applyBorder="1" applyAlignment="1">
      <alignment horizontal="center" vertical="center" wrapText="1"/>
    </xf>
    <xf numFmtId="0" fontId="7" fillId="0" borderId="4" xfId="0" applyFont="1" applyFill="1" applyBorder="1" applyAlignment="1">
      <alignment horizontal="center" vertical="center" wrapText="1"/>
    </xf>
    <xf numFmtId="164" fontId="7" fillId="2" borderId="4" xfId="2"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2" xfId="0" quotePrefix="1" applyFont="1" applyFill="1" applyBorder="1" applyAlignment="1">
      <alignment horizontal="center" vertical="center"/>
    </xf>
    <xf numFmtId="0" fontId="10" fillId="3" borderId="3" xfId="0" applyFont="1" applyFill="1" applyBorder="1" applyAlignment="1">
      <alignment horizontal="center" vertical="center"/>
    </xf>
    <xf numFmtId="0" fontId="10" fillId="2" borderId="0" xfId="0" applyFont="1" applyFill="1" applyBorder="1" applyAlignment="1">
      <alignment horizontal="center" vertical="center" wrapText="1"/>
    </xf>
    <xf numFmtId="164" fontId="9" fillId="2" borderId="0" xfId="0" applyNumberFormat="1" applyFont="1" applyFill="1" applyBorder="1" applyAlignment="1">
      <alignment horizontal="center" vertical="center"/>
    </xf>
    <xf numFmtId="0" fontId="14" fillId="2" borderId="2" xfId="0" applyFont="1" applyFill="1" applyBorder="1" applyAlignment="1">
      <alignment horizontal="center" vertical="center" wrapText="1"/>
    </xf>
    <xf numFmtId="9" fontId="14" fillId="2" borderId="2" xfId="0" applyNumberFormat="1" applyFont="1" applyFill="1" applyBorder="1" applyAlignment="1">
      <alignment horizontal="center" vertical="center" wrapText="1"/>
    </xf>
    <xf numFmtId="0" fontId="14" fillId="2" borderId="2" xfId="1" quotePrefix="1" applyNumberFormat="1" applyFont="1" applyFill="1" applyBorder="1" applyAlignment="1">
      <alignment horizontal="center" vertical="center" wrapText="1"/>
    </xf>
    <xf numFmtId="0" fontId="14" fillId="2" borderId="2" xfId="0" applyFont="1" applyFill="1" applyBorder="1" applyAlignment="1">
      <alignment horizontal="center" vertical="center"/>
    </xf>
    <xf numFmtId="0" fontId="8"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9" fillId="2" borderId="2"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7" fillId="0" borderId="2" xfId="0" quotePrefix="1" applyFont="1" applyFill="1" applyBorder="1" applyAlignment="1">
      <alignment horizontal="left" vertical="center" wrapText="1" indent="1"/>
    </xf>
    <xf numFmtId="164" fontId="15" fillId="2" borderId="2" xfId="2" applyFont="1" applyFill="1" applyBorder="1" applyAlignment="1">
      <alignment vertical="center"/>
    </xf>
    <xf numFmtId="167" fontId="7" fillId="0" borderId="2" xfId="0" applyNumberFormat="1" applyFont="1" applyFill="1" applyBorder="1" applyAlignment="1">
      <alignment horizontal="center" vertical="center" wrapText="1"/>
    </xf>
    <xf numFmtId="164" fontId="7" fillId="0" borderId="2" xfId="2" applyFont="1" applyFill="1" applyBorder="1" applyAlignment="1">
      <alignment vertical="center"/>
    </xf>
    <xf numFmtId="0" fontId="9" fillId="2" borderId="0" xfId="0" applyFont="1" applyFill="1" applyAlignment="1">
      <alignment vertical="center"/>
    </xf>
    <xf numFmtId="0" fontId="9" fillId="0" borderId="2" xfId="0" applyFont="1" applyFill="1" applyBorder="1" applyAlignment="1">
      <alignment horizontal="center" vertical="center" wrapText="1"/>
    </xf>
    <xf numFmtId="168" fontId="9" fillId="2" borderId="2" xfId="0" applyNumberFormat="1" applyFont="1" applyFill="1" applyBorder="1" applyAlignment="1">
      <alignment horizontal="center" vertical="center"/>
    </xf>
    <xf numFmtId="9" fontId="9" fillId="2" borderId="2" xfId="4" applyFont="1" applyFill="1" applyBorder="1" applyAlignment="1">
      <alignment horizontal="center" vertical="center"/>
    </xf>
    <xf numFmtId="17" fontId="7" fillId="2" borderId="2" xfId="0" quotePrefix="1" applyNumberFormat="1" applyFont="1" applyFill="1" applyBorder="1" applyAlignment="1">
      <alignment horizontal="center" vertical="center" wrapText="1"/>
    </xf>
    <xf numFmtId="0" fontId="15" fillId="2" borderId="0" xfId="0" applyFont="1" applyFill="1" applyBorder="1"/>
    <xf numFmtId="169" fontId="15" fillId="2" borderId="2" xfId="3" applyNumberFormat="1" applyFont="1" applyFill="1" applyBorder="1" applyAlignment="1">
      <alignment horizontal="right" vertical="center" wrapText="1"/>
    </xf>
    <xf numFmtId="169" fontId="15" fillId="2" borderId="0" xfId="0" applyNumberFormat="1" applyFont="1" applyFill="1" applyBorder="1"/>
    <xf numFmtId="0" fontId="2" fillId="2" borderId="0" xfId="0" applyFont="1" applyFill="1" applyBorder="1"/>
    <xf numFmtId="164" fontId="15" fillId="2" borderId="11" xfId="2" applyFont="1" applyFill="1" applyBorder="1" applyAlignment="1">
      <alignment vertical="center"/>
    </xf>
    <xf numFmtId="3" fontId="17" fillId="2" borderId="11" xfId="0" applyNumberFormat="1" applyFont="1" applyFill="1" applyBorder="1" applyAlignment="1">
      <alignment vertical="center"/>
    </xf>
    <xf numFmtId="169" fontId="19" fillId="2" borderId="0" xfId="0" applyNumberFormat="1" applyFont="1" applyFill="1" applyBorder="1"/>
    <xf numFmtId="3" fontId="17" fillId="2" borderId="11" xfId="0" applyNumberFormat="1" applyFont="1" applyFill="1" applyBorder="1" applyAlignment="1">
      <alignment horizontal="center" vertical="center"/>
    </xf>
    <xf numFmtId="0" fontId="7" fillId="2" borderId="2" xfId="0" quotePrefix="1" applyFont="1" applyFill="1" applyBorder="1" applyAlignment="1">
      <alignment horizontal="left" vertical="center" wrapText="1" indent="2"/>
    </xf>
    <xf numFmtId="164" fontId="17" fillId="2" borderId="11" xfId="2" applyFont="1" applyFill="1" applyBorder="1" applyAlignment="1">
      <alignment vertical="center"/>
    </xf>
    <xf numFmtId="164" fontId="15" fillId="2" borderId="11" xfId="2" applyFont="1" applyFill="1" applyBorder="1" applyAlignment="1">
      <alignment horizontal="center" vertical="center" wrapText="1"/>
    </xf>
    <xf numFmtId="164" fontId="17" fillId="2" borderId="11" xfId="2" applyFont="1" applyFill="1" applyBorder="1" applyAlignment="1">
      <alignment horizontal="center" vertical="center"/>
    </xf>
    <xf numFmtId="164" fontId="9" fillId="2" borderId="0" xfId="0" applyNumberFormat="1" applyFont="1" applyFill="1" applyBorder="1"/>
    <xf numFmtId="0" fontId="9" fillId="2" borderId="0" xfId="0" applyFont="1" applyFill="1" applyBorder="1" applyAlignment="1">
      <alignment horizontal="left" vertical="center" wrapText="1" indent="1"/>
    </xf>
    <xf numFmtId="0" fontId="9"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9" fillId="2" borderId="0" xfId="0" quotePrefix="1" applyFont="1" applyFill="1" applyBorder="1" applyAlignment="1">
      <alignment horizontal="center" vertical="center"/>
    </xf>
    <xf numFmtId="0" fontId="3" fillId="5" borderId="3" xfId="0" applyFont="1" applyFill="1" applyBorder="1" applyAlignment="1">
      <alignment horizontal="center" vertical="center" wrapText="1"/>
    </xf>
    <xf numFmtId="169" fontId="15" fillId="2" borderId="41" xfId="3" applyNumberFormat="1" applyFont="1" applyFill="1" applyBorder="1" applyAlignment="1">
      <alignment horizontal="center" vertical="center" wrapText="1"/>
    </xf>
    <xf numFmtId="169" fontId="15" fillId="2" borderId="35" xfId="3" applyNumberFormat="1" applyFont="1" applyFill="1" applyBorder="1" applyAlignment="1">
      <alignment vertical="center" wrapText="1"/>
    </xf>
    <xf numFmtId="164" fontId="17" fillId="2" borderId="21" xfId="2" applyFont="1" applyFill="1" applyBorder="1" applyAlignment="1">
      <alignment vertical="center"/>
    </xf>
    <xf numFmtId="0" fontId="10" fillId="3" borderId="12" xfId="0" applyFont="1" applyFill="1" applyBorder="1" applyAlignment="1">
      <alignment horizontal="center" vertical="center" wrapText="1"/>
    </xf>
    <xf numFmtId="0" fontId="7" fillId="0" borderId="2" xfId="0" applyFont="1" applyFill="1" applyBorder="1" applyAlignment="1">
      <alignment horizontal="left" vertical="center" wrapText="1" indent="1"/>
    </xf>
    <xf numFmtId="0" fontId="4" fillId="2" borderId="2" xfId="0" applyFont="1" applyFill="1" applyBorder="1" applyAlignment="1">
      <alignment horizontal="center" vertical="center" wrapText="1"/>
    </xf>
    <xf numFmtId="0" fontId="7" fillId="0" borderId="3" xfId="0" quotePrefix="1" applyFont="1" applyFill="1" applyBorder="1" applyAlignment="1">
      <alignment horizontal="left" vertical="center" wrapText="1" indent="1"/>
    </xf>
    <xf numFmtId="169" fontId="15" fillId="2" borderId="7" xfId="3" applyNumberFormat="1" applyFont="1" applyFill="1" applyBorder="1" applyAlignment="1">
      <alignment horizontal="center" vertical="center" wrapText="1"/>
    </xf>
    <xf numFmtId="169" fontId="15" fillId="2" borderId="33" xfId="3" applyNumberFormat="1" applyFont="1" applyFill="1" applyBorder="1" applyAlignment="1">
      <alignment horizontal="center" vertical="center" wrapText="1"/>
    </xf>
    <xf numFmtId="169" fontId="15" fillId="2" borderId="5" xfId="3" applyNumberFormat="1" applyFont="1" applyFill="1" applyBorder="1" applyAlignment="1">
      <alignment horizontal="center" vertical="center" wrapText="1"/>
    </xf>
    <xf numFmtId="169" fontId="15" fillId="2" borderId="38" xfId="3" applyNumberFormat="1" applyFont="1" applyFill="1" applyBorder="1" applyAlignment="1">
      <alignment horizontal="center" vertical="center" wrapText="1"/>
    </xf>
    <xf numFmtId="0" fontId="17" fillId="2" borderId="19" xfId="0" quotePrefix="1" applyFont="1" applyFill="1" applyBorder="1" applyAlignment="1">
      <alignment horizontal="left" vertical="center" wrapText="1" indent="1"/>
    </xf>
    <xf numFmtId="0" fontId="17" fillId="2" borderId="12" xfId="0" quotePrefix="1" applyFont="1" applyFill="1" applyBorder="1" applyAlignment="1">
      <alignment horizontal="left" vertical="center" wrapText="1" indent="1"/>
    </xf>
    <xf numFmtId="3" fontId="17" fillId="2" borderId="11" xfId="0" applyNumberFormat="1" applyFont="1" applyFill="1" applyBorder="1" applyAlignment="1">
      <alignment horizontal="center" vertical="center"/>
    </xf>
    <xf numFmtId="3" fontId="17" fillId="2" borderId="12" xfId="0" applyNumberFormat="1" applyFont="1" applyFill="1" applyBorder="1" applyAlignment="1">
      <alignment horizontal="center" vertical="center"/>
    </xf>
    <xf numFmtId="164" fontId="15" fillId="2" borderId="11" xfId="2" applyFont="1" applyFill="1" applyBorder="1" applyAlignment="1">
      <alignment horizontal="center" vertical="center" wrapText="1"/>
    </xf>
    <xf numFmtId="164" fontId="15" fillId="2" borderId="18" xfId="2" applyFont="1" applyFill="1" applyBorder="1" applyAlignment="1">
      <alignment horizontal="center" vertical="center" wrapText="1"/>
    </xf>
    <xf numFmtId="169" fontId="15" fillId="2" borderId="11" xfId="3" applyNumberFormat="1" applyFont="1" applyFill="1" applyBorder="1" applyAlignment="1">
      <alignment horizontal="center" vertical="center" wrapText="1"/>
    </xf>
    <xf numFmtId="169" fontId="15" fillId="2" borderId="18" xfId="3" applyNumberFormat="1" applyFont="1" applyFill="1" applyBorder="1" applyAlignment="1">
      <alignment horizontal="center" vertical="center" wrapText="1"/>
    </xf>
    <xf numFmtId="169" fontId="15" fillId="2" borderId="21" xfId="3" applyNumberFormat="1" applyFont="1" applyFill="1" applyBorder="1" applyAlignment="1">
      <alignment horizontal="center" vertical="center" wrapText="1"/>
    </xf>
    <xf numFmtId="169" fontId="15" fillId="2" borderId="23" xfId="3" applyNumberFormat="1" applyFont="1" applyFill="1" applyBorder="1" applyAlignment="1">
      <alignment horizontal="center" vertical="center" wrapText="1"/>
    </xf>
    <xf numFmtId="0" fontId="15" fillId="2" borderId="19" xfId="0" applyFont="1" applyFill="1" applyBorder="1" applyAlignment="1">
      <alignment horizontal="left" vertical="center" wrapText="1" indent="1"/>
    </xf>
    <xf numFmtId="0" fontId="15" fillId="2" borderId="12" xfId="0" applyFont="1" applyFill="1" applyBorder="1" applyAlignment="1">
      <alignment horizontal="left" vertical="center" wrapText="1" indent="1"/>
    </xf>
    <xf numFmtId="3" fontId="17" fillId="2" borderId="21" xfId="0" applyNumberFormat="1" applyFont="1" applyFill="1" applyBorder="1" applyAlignment="1">
      <alignment horizontal="center" vertical="center"/>
    </xf>
    <xf numFmtId="3" fontId="17" fillId="2" borderId="20" xfId="0" applyNumberFormat="1" applyFont="1" applyFill="1" applyBorder="1" applyAlignment="1">
      <alignment horizontal="center" vertical="center"/>
    </xf>
    <xf numFmtId="9" fontId="17" fillId="2" borderId="11" xfId="4" applyFont="1" applyFill="1" applyBorder="1" applyAlignment="1">
      <alignment horizontal="center" vertical="center"/>
    </xf>
    <xf numFmtId="9" fontId="17" fillId="2" borderId="12" xfId="4" applyFont="1" applyFill="1" applyBorder="1" applyAlignment="1">
      <alignment horizontal="center" vertical="center"/>
    </xf>
    <xf numFmtId="169" fontId="15" fillId="2" borderId="41" xfId="3" applyNumberFormat="1" applyFont="1" applyFill="1" applyBorder="1" applyAlignment="1">
      <alignment horizontal="center" vertical="center" wrapText="1"/>
    </xf>
    <xf numFmtId="169" fontId="15" fillId="2" borderId="16" xfId="3" applyNumberFormat="1"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7" fillId="2" borderId="34" xfId="0" quotePrefix="1" applyFont="1" applyFill="1" applyBorder="1" applyAlignment="1">
      <alignment horizontal="left" vertical="center" wrapText="1" indent="1"/>
    </xf>
    <xf numFmtId="0" fontId="17" fillId="2" borderId="35" xfId="0" applyFont="1" applyFill="1" applyBorder="1" applyAlignment="1">
      <alignment horizontal="left" vertical="center" wrapText="1" indent="1"/>
    </xf>
    <xf numFmtId="0" fontId="17" fillId="2" borderId="36" xfId="0" quotePrefix="1" applyFont="1" applyFill="1" applyBorder="1" applyAlignment="1">
      <alignment horizontal="left" vertical="center" wrapText="1" indent="1"/>
    </xf>
    <xf numFmtId="0" fontId="17" fillId="2" borderId="2" xfId="0" quotePrefix="1" applyFont="1" applyFill="1" applyBorder="1" applyAlignment="1">
      <alignment horizontal="left" vertical="center" wrapText="1" indent="1"/>
    </xf>
    <xf numFmtId="0" fontId="15" fillId="2" borderId="36" xfId="0" quotePrefix="1" applyFont="1" applyFill="1" applyBorder="1" applyAlignment="1">
      <alignment horizontal="left" vertical="center" wrapText="1" indent="1"/>
    </xf>
    <xf numFmtId="0" fontId="15" fillId="2" borderId="2" xfId="0" applyFont="1" applyFill="1" applyBorder="1" applyAlignment="1">
      <alignment horizontal="left" vertical="center" wrapText="1" indent="1"/>
    </xf>
    <xf numFmtId="0" fontId="21" fillId="2" borderId="32"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25" xfId="0" applyFont="1" applyFill="1" applyBorder="1" applyAlignment="1">
      <alignment horizontal="left" vertical="center" wrapText="1"/>
    </xf>
    <xf numFmtId="0" fontId="21" fillId="2" borderId="29"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7" fillId="2" borderId="3" xfId="0" quotePrefix="1" applyFont="1" applyFill="1" applyBorder="1" applyAlignment="1">
      <alignment horizontal="left" vertical="center" wrapText="1" indent="1"/>
    </xf>
    <xf numFmtId="0" fontId="7" fillId="2" borderId="4" xfId="0" quotePrefix="1" applyFont="1" applyFill="1" applyBorder="1" applyAlignment="1">
      <alignment horizontal="left" vertical="center" wrapText="1" indent="1"/>
    </xf>
    <xf numFmtId="0" fontId="15" fillId="2" borderId="36" xfId="0" applyFont="1" applyFill="1" applyBorder="1" applyAlignment="1">
      <alignment horizontal="left" vertical="center" wrapText="1" indent="1"/>
    </xf>
    <xf numFmtId="0" fontId="9" fillId="2" borderId="36" xfId="0" applyFont="1" applyFill="1" applyBorder="1" applyAlignment="1">
      <alignment horizontal="left" indent="1"/>
    </xf>
    <xf numFmtId="0" fontId="9" fillId="2" borderId="2" xfId="0" applyFont="1" applyFill="1" applyBorder="1" applyAlignment="1">
      <alignment horizontal="left" indent="1"/>
    </xf>
    <xf numFmtId="0" fontId="9" fillId="2" borderId="36" xfId="0" applyFont="1" applyFill="1" applyBorder="1" applyAlignment="1">
      <alignment horizontal="left" vertical="center" wrapText="1" indent="1"/>
    </xf>
    <xf numFmtId="0" fontId="9" fillId="2" borderId="2" xfId="0" applyFont="1" applyFill="1" applyBorder="1" applyAlignment="1">
      <alignment horizontal="left" vertical="center" wrapText="1" indent="1"/>
    </xf>
    <xf numFmtId="0" fontId="7" fillId="2" borderId="36"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0" borderId="36"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9" fillId="0" borderId="36"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0" fontId="7" fillId="2" borderId="37" xfId="0" applyFont="1" applyFill="1" applyBorder="1" applyAlignment="1">
      <alignment horizontal="left" vertical="center" wrapText="1" indent="1"/>
    </xf>
    <xf numFmtId="0" fontId="7" fillId="2" borderId="22" xfId="0" applyFont="1" applyFill="1" applyBorder="1" applyAlignment="1">
      <alignment horizontal="left" vertical="center" wrapText="1" indent="1"/>
    </xf>
    <xf numFmtId="3" fontId="17" fillId="2" borderId="41" xfId="0" applyNumberFormat="1" applyFont="1" applyFill="1" applyBorder="1" applyAlignment="1">
      <alignment horizontal="center" vertical="center"/>
    </xf>
    <xf numFmtId="3" fontId="17" fillId="2" borderId="42"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17" fillId="0" borderId="24" xfId="0" applyFont="1" applyFill="1" applyBorder="1" applyAlignment="1">
      <alignment horizontal="center" vertical="center"/>
    </xf>
    <xf numFmtId="0" fontId="18" fillId="6" borderId="25" xfId="0" applyFont="1" applyFill="1" applyBorder="1" applyAlignment="1">
      <alignment horizontal="center" vertical="center"/>
    </xf>
    <xf numFmtId="0" fontId="18" fillId="6" borderId="26" xfId="0" applyFont="1" applyFill="1" applyBorder="1" applyAlignment="1">
      <alignment horizontal="center" vertical="center"/>
    </xf>
    <xf numFmtId="169" fontId="18" fillId="6" borderId="27" xfId="0" applyNumberFormat="1" applyFont="1" applyFill="1" applyBorder="1" applyAlignment="1">
      <alignment horizontal="center" vertical="center"/>
    </xf>
    <xf numFmtId="169" fontId="18" fillId="6" borderId="28" xfId="0" applyNumberFormat="1" applyFont="1" applyFill="1" applyBorder="1" applyAlignment="1">
      <alignment horizontal="center" vertical="center"/>
    </xf>
    <xf numFmtId="0" fontId="20" fillId="2" borderId="0" xfId="0" applyFont="1" applyFill="1" applyBorder="1" applyAlignment="1">
      <alignment horizontal="left" vertical="center" wrapText="1"/>
    </xf>
    <xf numFmtId="0" fontId="20" fillId="2" borderId="29" xfId="0" applyFont="1" applyFill="1" applyBorder="1" applyAlignment="1">
      <alignment horizontal="left" vertical="center" wrapText="1"/>
    </xf>
    <xf numFmtId="0" fontId="17" fillId="2" borderId="29"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32"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9" fillId="2" borderId="36" xfId="0" applyFont="1" applyFill="1" applyBorder="1" applyAlignment="1">
      <alignment horizontal="left" wrapText="1" indent="1"/>
    </xf>
    <xf numFmtId="0" fontId="9" fillId="2" borderId="2" xfId="0" applyFont="1" applyFill="1" applyBorder="1" applyAlignment="1">
      <alignment horizontal="left" wrapText="1" indent="1"/>
    </xf>
    <xf numFmtId="0" fontId="17" fillId="2" borderId="36" xfId="0" applyFont="1" applyFill="1" applyBorder="1" applyAlignment="1">
      <alignment horizontal="left" vertical="center" indent="1"/>
    </xf>
    <xf numFmtId="0" fontId="17" fillId="2" borderId="2" xfId="0" applyFont="1" applyFill="1" applyBorder="1" applyAlignment="1">
      <alignment horizontal="left" vertical="center" indent="1"/>
    </xf>
    <xf numFmtId="164" fontId="17" fillId="2" borderId="7" xfId="2" applyFont="1" applyFill="1" applyBorder="1" applyAlignment="1">
      <alignment horizontal="right" vertical="center"/>
    </xf>
    <xf numFmtId="164" fontId="17" fillId="2" borderId="5" xfId="2" applyFont="1" applyFill="1" applyBorder="1" applyAlignment="1">
      <alignment horizontal="right" vertical="center"/>
    </xf>
    <xf numFmtId="0" fontId="15" fillId="2" borderId="0" xfId="0" quotePrefix="1" applyFont="1" applyFill="1" applyBorder="1" applyAlignment="1">
      <alignment horizontal="left" vertical="center" wrapText="1"/>
    </xf>
    <xf numFmtId="0" fontId="3" fillId="5" borderId="3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0" xfId="0" applyFont="1" applyFill="1" applyBorder="1" applyAlignment="1">
      <alignment horizontal="center" vertical="center" wrapText="1"/>
    </xf>
    <xf numFmtId="164" fontId="9" fillId="2" borderId="3" xfId="2" applyFont="1" applyFill="1" applyBorder="1" applyAlignment="1">
      <alignment horizontal="center" vertical="center"/>
    </xf>
    <xf numFmtId="164" fontId="9" fillId="2" borderId="4" xfId="2"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168" fontId="9" fillId="2" borderId="3" xfId="0" applyNumberFormat="1" applyFont="1" applyFill="1" applyBorder="1" applyAlignment="1">
      <alignment horizontal="center" vertical="center"/>
    </xf>
    <xf numFmtId="168" fontId="9" fillId="2" borderId="4"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164" fontId="7" fillId="2" borderId="3" xfId="0" applyNumberFormat="1" applyFont="1" applyFill="1" applyBorder="1" applyAlignment="1">
      <alignment horizontal="center" vertical="center"/>
    </xf>
    <xf numFmtId="164" fontId="7" fillId="2" borderId="4"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3" borderId="5" xfId="0" quotePrefix="1" applyFont="1" applyFill="1" applyBorder="1" applyAlignment="1">
      <alignment horizontal="center" vertical="center" wrapText="1"/>
    </xf>
    <xf numFmtId="0" fontId="10" fillId="3" borderId="6"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2" borderId="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164" fontId="6" fillId="2" borderId="2" xfId="2" applyFont="1" applyFill="1" applyBorder="1" applyAlignment="1">
      <alignment horizontal="center" vertical="center" wrapText="1"/>
    </xf>
    <xf numFmtId="164" fontId="7" fillId="2" borderId="3" xfId="2" applyFont="1" applyFill="1" applyBorder="1" applyAlignment="1">
      <alignment horizontal="center" vertical="center"/>
    </xf>
    <xf numFmtId="164" fontId="7" fillId="2" borderId="4" xfId="2"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164" fontId="7" fillId="2" borderId="3" xfId="2" quotePrefix="1" applyFont="1" applyFill="1" applyBorder="1" applyAlignment="1">
      <alignment horizontal="center" vertical="center" wrapText="1"/>
    </xf>
    <xf numFmtId="164" fontId="7" fillId="2" borderId="4" xfId="2"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0" xfId="0" applyFont="1" applyFill="1" applyBorder="1" applyAlignment="1">
      <alignment horizontal="center" vertical="center" wrapText="1"/>
    </xf>
    <xf numFmtId="164" fontId="7" fillId="2" borderId="2" xfId="2" applyFont="1" applyFill="1" applyBorder="1" applyAlignment="1">
      <alignment horizontal="center" vertical="center"/>
    </xf>
    <xf numFmtId="0" fontId="6" fillId="0" borderId="11" xfId="0" quotePrefix="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6" fillId="2" borderId="2" xfId="0" applyFont="1" applyFill="1" applyBorder="1" applyAlignment="1">
      <alignment horizontal="center" vertical="center" wrapText="1"/>
    </xf>
    <xf numFmtId="0" fontId="6" fillId="0" borderId="3" xfId="0" quotePrefix="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quotePrefix="1" applyFont="1" applyFill="1" applyBorder="1" applyAlignment="1">
      <alignment horizontal="center" vertical="center" wrapText="1"/>
    </xf>
    <xf numFmtId="0" fontId="7" fillId="2" borderId="4" xfId="0" quotePrefix="1" applyFont="1" applyFill="1" applyBorder="1" applyAlignment="1">
      <alignment horizontal="center" vertical="center" wrapText="1"/>
    </xf>
    <xf numFmtId="0" fontId="9" fillId="2" borderId="0" xfId="0" applyFont="1" applyFill="1" applyBorder="1" applyAlignment="1">
      <alignment horizontal="center" vertical="center"/>
    </xf>
    <xf numFmtId="0" fontId="10" fillId="3" borderId="1" xfId="0" quotePrefix="1" applyFont="1" applyFill="1" applyBorder="1" applyAlignment="1">
      <alignment horizontal="center" vertical="center" wrapText="1"/>
    </xf>
    <xf numFmtId="0" fontId="10" fillId="3"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2" borderId="2" xfId="0" applyFont="1" applyFill="1" applyBorder="1" applyAlignment="1">
      <alignment horizontal="center"/>
    </xf>
    <xf numFmtId="0" fontId="5" fillId="2" borderId="8" xfId="0" applyFont="1" applyFill="1" applyBorder="1" applyAlignment="1">
      <alignment horizontal="center" vertical="center"/>
    </xf>
  </cellXfs>
  <cellStyles count="5">
    <cellStyle name="Millares [0]" xfId="1" builtinId="6"/>
    <cellStyle name="Moneda" xfId="3" builtinId="4"/>
    <cellStyle name="Moneda [0]" xfId="2" builtinId="7"/>
    <cellStyle name="Normal" xfId="0" builtinId="0"/>
    <cellStyle name="Porcentaje" xfId="4" builtinId="5"/>
  </cellStyles>
  <dxfs count="0"/>
  <tableStyles count="0" defaultTableStyle="TableStyleMedium2" defaultPivotStyle="PivotStyleLight16"/>
  <colors>
    <mruColors>
      <color rgb="FF6699FF"/>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1</xdr:row>
      <xdr:rowOff>496096</xdr:rowOff>
    </xdr:from>
    <xdr:to>
      <xdr:col>1</xdr:col>
      <xdr:colOff>1857375</xdr:colOff>
      <xdr:row>2</xdr:row>
      <xdr:rowOff>50605</xdr:rowOff>
    </xdr:to>
    <xdr:pic>
      <xdr:nvPicPr>
        <xdr:cNvPr id="4" name="Imagen 3">
          <a:extLst>
            <a:ext uri="{FF2B5EF4-FFF2-40B4-BE49-F238E27FC236}">
              <a16:creationId xmlns:a16="http://schemas.microsoft.com/office/drawing/2014/main" xmlns="" id="{B92BCE77-DA06-45CD-9749-7784E3D0B5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31" y="1285310"/>
          <a:ext cx="3090523" cy="575045"/>
        </a:xfrm>
        <a:prstGeom prst="rect">
          <a:avLst/>
        </a:prstGeom>
      </xdr:spPr>
    </xdr:pic>
    <xdr:clientData/>
  </xdr:twoCellAnchor>
  <xdr:twoCellAnchor editAs="oneCell">
    <xdr:from>
      <xdr:col>2</xdr:col>
      <xdr:colOff>449036</xdr:colOff>
      <xdr:row>0</xdr:row>
      <xdr:rowOff>108857</xdr:rowOff>
    </xdr:from>
    <xdr:to>
      <xdr:col>7</xdr:col>
      <xdr:colOff>1814286</xdr:colOff>
      <xdr:row>2</xdr:row>
      <xdr:rowOff>1524000</xdr:rowOff>
    </xdr:to>
    <xdr:pic>
      <xdr:nvPicPr>
        <xdr:cNvPr id="3" name="Imagen 2">
          <a:extLst>
            <a:ext uri="{FF2B5EF4-FFF2-40B4-BE49-F238E27FC236}">
              <a16:creationId xmlns:a16="http://schemas.microsoft.com/office/drawing/2014/main" xmlns="" id="{F01B553B-998A-3345-8E7A-DE9A595B7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60322" y="108857"/>
          <a:ext cx="14890750" cy="32248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126"/>
  <sheetViews>
    <sheetView tabSelected="1" zoomScale="70" zoomScaleNormal="70" zoomScaleSheetLayoutView="50" workbookViewId="0">
      <selection activeCell="A25" sqref="A25:B25"/>
    </sheetView>
  </sheetViews>
  <sheetFormatPr baseColWidth="10" defaultColWidth="11.42578125" defaultRowHeight="15"/>
  <cols>
    <col min="1" max="1" width="19.42578125" style="16" customWidth="1"/>
    <col min="2" max="2" width="28.7109375" style="16" customWidth="1"/>
    <col min="3" max="3" width="56.42578125" style="16" customWidth="1"/>
    <col min="4" max="4" width="46.7109375" style="16" customWidth="1"/>
    <col min="5" max="5" width="36" style="26" customWidth="1"/>
    <col min="6" max="6" width="25.28515625" style="16" customWidth="1"/>
    <col min="7" max="7" width="38.42578125" style="16" customWidth="1"/>
    <col min="8" max="8" width="34" style="16" customWidth="1"/>
    <col min="9" max="9" width="40.7109375" style="16" customWidth="1"/>
    <col min="10" max="10" width="24" style="16" customWidth="1"/>
    <col min="11" max="11" width="28.7109375" style="16" customWidth="1"/>
    <col min="12" max="12" width="21" style="16" customWidth="1"/>
    <col min="13" max="16384" width="11.42578125" style="16"/>
  </cols>
  <sheetData>
    <row r="1" spans="1:9" ht="62.25" customHeight="1">
      <c r="A1" s="230"/>
      <c r="B1" s="230"/>
      <c r="C1" s="224" t="s">
        <v>11</v>
      </c>
      <c r="D1" s="225"/>
      <c r="E1" s="225"/>
      <c r="F1" s="225"/>
      <c r="G1" s="225"/>
      <c r="H1" s="225"/>
      <c r="I1" s="80" t="s">
        <v>127</v>
      </c>
    </row>
    <row r="2" spans="1:9" ht="80.25" customHeight="1">
      <c r="A2" s="230"/>
      <c r="B2" s="230"/>
      <c r="C2" s="226"/>
      <c r="D2" s="227"/>
      <c r="E2" s="227"/>
      <c r="F2" s="227"/>
      <c r="G2" s="227"/>
      <c r="H2" s="227"/>
      <c r="I2" s="80" t="s">
        <v>128</v>
      </c>
    </row>
    <row r="3" spans="1:9" ht="130.5" customHeight="1">
      <c r="A3" s="230"/>
      <c r="B3" s="230"/>
      <c r="C3" s="228"/>
      <c r="D3" s="229"/>
      <c r="E3" s="229"/>
      <c r="F3" s="229"/>
      <c r="G3" s="229"/>
      <c r="H3" s="229"/>
      <c r="I3" s="80" t="s">
        <v>129</v>
      </c>
    </row>
    <row r="4" spans="1:9" ht="62.1" customHeight="1">
      <c r="A4" s="231" t="s">
        <v>12</v>
      </c>
      <c r="B4" s="231"/>
      <c r="C4" s="231"/>
      <c r="D4" s="231"/>
      <c r="E4" s="231"/>
      <c r="F4" s="231"/>
      <c r="G4" s="231"/>
      <c r="H4" s="231"/>
      <c r="I4" s="231"/>
    </row>
    <row r="6" spans="1:9" ht="35.25" customHeight="1">
      <c r="A6" s="189" t="s">
        <v>92</v>
      </c>
      <c r="B6" s="189"/>
      <c r="C6" s="189"/>
      <c r="D6" s="189"/>
      <c r="E6" s="189"/>
      <c r="F6" s="189"/>
      <c r="G6" s="221" t="s">
        <v>93</v>
      </c>
      <c r="H6" s="222"/>
      <c r="I6" s="222"/>
    </row>
    <row r="7" spans="1:9" ht="29.45" customHeight="1">
      <c r="A7" s="178" t="s">
        <v>5</v>
      </c>
      <c r="B7" s="178"/>
      <c r="C7" s="178" t="s">
        <v>6</v>
      </c>
      <c r="D7" s="121" t="s">
        <v>10</v>
      </c>
      <c r="E7" s="178" t="s">
        <v>0</v>
      </c>
      <c r="F7" s="178" t="s">
        <v>163</v>
      </c>
      <c r="G7" s="121" t="s">
        <v>8</v>
      </c>
      <c r="H7" s="121" t="s">
        <v>1</v>
      </c>
      <c r="I7" s="78"/>
    </row>
    <row r="8" spans="1:9" ht="15.75">
      <c r="A8" s="178"/>
      <c r="B8" s="178"/>
      <c r="C8" s="178"/>
      <c r="D8" s="122"/>
      <c r="E8" s="178"/>
      <c r="F8" s="178"/>
      <c r="G8" s="122"/>
      <c r="H8" s="122"/>
      <c r="I8" s="17" t="s">
        <v>2</v>
      </c>
    </row>
    <row r="9" spans="1:9" s="22" customFormat="1" ht="65.25" customHeight="1">
      <c r="A9" s="200" t="s">
        <v>16</v>
      </c>
      <c r="B9" s="201"/>
      <c r="C9" s="18" t="s">
        <v>17</v>
      </c>
      <c r="D9" s="19" t="s">
        <v>14</v>
      </c>
      <c r="E9" s="19" t="s">
        <v>13</v>
      </c>
      <c r="F9" s="40">
        <v>260</v>
      </c>
      <c r="G9" s="20" t="s">
        <v>33</v>
      </c>
      <c r="H9" s="20" t="s">
        <v>15</v>
      </c>
      <c r="I9" s="21">
        <v>24625365680</v>
      </c>
    </row>
    <row r="10" spans="1:9" s="22" customFormat="1" ht="60">
      <c r="A10" s="215" t="s">
        <v>18</v>
      </c>
      <c r="B10" s="215"/>
      <c r="C10" s="18" t="s">
        <v>19</v>
      </c>
      <c r="D10" s="19" t="s">
        <v>14</v>
      </c>
      <c r="E10" s="19" t="s">
        <v>28</v>
      </c>
      <c r="F10" s="40">
        <v>200</v>
      </c>
      <c r="G10" s="20" t="s">
        <v>33</v>
      </c>
      <c r="H10" s="20" t="s">
        <v>15</v>
      </c>
      <c r="I10" s="21">
        <v>19326800000</v>
      </c>
    </row>
    <row r="11" spans="1:9" s="22" customFormat="1" ht="60">
      <c r="A11" s="200" t="s">
        <v>186</v>
      </c>
      <c r="B11" s="201"/>
      <c r="C11" s="18" t="s">
        <v>20</v>
      </c>
      <c r="D11" s="19" t="s">
        <v>14</v>
      </c>
      <c r="E11" s="19" t="s">
        <v>13</v>
      </c>
      <c r="F11" s="40">
        <v>40</v>
      </c>
      <c r="G11" s="23" t="s">
        <v>156</v>
      </c>
      <c r="H11" s="20" t="s">
        <v>15</v>
      </c>
      <c r="I11" s="21">
        <v>20000000000</v>
      </c>
    </row>
    <row r="12" spans="1:9" s="22" customFormat="1" ht="53.25" customHeight="1">
      <c r="A12" s="215" t="s">
        <v>185</v>
      </c>
      <c r="B12" s="215"/>
      <c r="C12" s="131" t="s">
        <v>21</v>
      </c>
      <c r="D12" s="217" t="s">
        <v>14</v>
      </c>
      <c r="E12" s="19" t="s">
        <v>13</v>
      </c>
      <c r="F12" s="40">
        <v>120</v>
      </c>
      <c r="G12" s="218" t="s">
        <v>157</v>
      </c>
      <c r="H12" s="202" t="s">
        <v>15</v>
      </c>
      <c r="I12" s="209">
        <v>58807836000</v>
      </c>
    </row>
    <row r="13" spans="1:9" s="22" customFormat="1" ht="57.75" customHeight="1">
      <c r="A13" s="215"/>
      <c r="B13" s="215"/>
      <c r="C13" s="131"/>
      <c r="D13" s="217"/>
      <c r="E13" s="19" t="s">
        <v>22</v>
      </c>
      <c r="F13" s="40">
        <v>1080</v>
      </c>
      <c r="G13" s="219"/>
      <c r="H13" s="203"/>
      <c r="I13" s="209"/>
    </row>
    <row r="14" spans="1:9" s="22" customFormat="1" ht="90">
      <c r="A14" s="200" t="s">
        <v>23</v>
      </c>
      <c r="B14" s="201"/>
      <c r="C14" s="18" t="s">
        <v>24</v>
      </c>
      <c r="D14" s="19" t="s">
        <v>14</v>
      </c>
      <c r="E14" s="19" t="s">
        <v>22</v>
      </c>
      <c r="F14" s="40">
        <v>300</v>
      </c>
      <c r="G14" s="20" t="s">
        <v>27</v>
      </c>
      <c r="H14" s="20" t="s">
        <v>15</v>
      </c>
      <c r="I14" s="24">
        <v>11989443823</v>
      </c>
    </row>
    <row r="15" spans="1:9" s="22" customFormat="1" ht="90">
      <c r="A15" s="200" t="s">
        <v>25</v>
      </c>
      <c r="B15" s="201"/>
      <c r="C15" s="18" t="s">
        <v>24</v>
      </c>
      <c r="D15" s="19" t="s">
        <v>14</v>
      </c>
      <c r="E15" s="19" t="s">
        <v>22</v>
      </c>
      <c r="F15" s="40">
        <v>115</v>
      </c>
      <c r="G15" s="20" t="s">
        <v>27</v>
      </c>
      <c r="H15" s="20" t="s">
        <v>15</v>
      </c>
      <c r="I15" s="21">
        <v>4000000000</v>
      </c>
    </row>
    <row r="16" spans="1:9" s="22" customFormat="1" ht="90">
      <c r="A16" s="215" t="s">
        <v>26</v>
      </c>
      <c r="B16" s="215"/>
      <c r="C16" s="18" t="s">
        <v>24</v>
      </c>
      <c r="D16" s="19" t="s">
        <v>14</v>
      </c>
      <c r="E16" s="19" t="s">
        <v>22</v>
      </c>
      <c r="F16" s="40">
        <v>25</v>
      </c>
      <c r="G16" s="19" t="s">
        <v>27</v>
      </c>
      <c r="H16" s="19" t="s">
        <v>15</v>
      </c>
      <c r="I16" s="21">
        <v>5439500000</v>
      </c>
    </row>
    <row r="17" spans="1:9" s="22" customFormat="1" ht="15.75">
      <c r="A17" s="8"/>
      <c r="B17" s="8"/>
      <c r="C17" s="9"/>
      <c r="D17" s="9"/>
      <c r="E17" s="9"/>
      <c r="F17" s="8"/>
      <c r="G17" s="9"/>
      <c r="H17" s="9"/>
      <c r="I17" s="25"/>
    </row>
    <row r="18" spans="1:9">
      <c r="A18" s="220"/>
      <c r="B18" s="220"/>
      <c r="C18" s="26"/>
      <c r="D18" s="26"/>
      <c r="F18" s="26"/>
      <c r="G18" s="26"/>
      <c r="H18" s="26"/>
      <c r="I18" s="26"/>
    </row>
    <row r="19" spans="1:9" ht="31.35" customHeight="1">
      <c r="A19" s="186" t="s">
        <v>29</v>
      </c>
      <c r="B19" s="186"/>
      <c r="C19" s="186"/>
      <c r="D19" s="186"/>
      <c r="E19" s="186"/>
      <c r="F19" s="186"/>
      <c r="G19" s="221" t="s">
        <v>94</v>
      </c>
      <c r="H19" s="222"/>
      <c r="I19" s="222"/>
    </row>
    <row r="20" spans="1:9" ht="29.45" customHeight="1">
      <c r="A20" s="178" t="s">
        <v>5</v>
      </c>
      <c r="B20" s="178"/>
      <c r="C20" s="178" t="s">
        <v>6</v>
      </c>
      <c r="D20" s="121" t="s">
        <v>10</v>
      </c>
      <c r="E20" s="178" t="s">
        <v>0</v>
      </c>
      <c r="F20" s="178" t="s">
        <v>163</v>
      </c>
      <c r="G20" s="121" t="s">
        <v>8</v>
      </c>
      <c r="H20" s="121" t="s">
        <v>1</v>
      </c>
      <c r="I20" s="78"/>
    </row>
    <row r="21" spans="1:9" ht="15.75">
      <c r="A21" s="178"/>
      <c r="B21" s="178"/>
      <c r="C21" s="178"/>
      <c r="D21" s="122"/>
      <c r="E21" s="178"/>
      <c r="F21" s="178"/>
      <c r="G21" s="122"/>
      <c r="H21" s="122"/>
      <c r="I21" s="17" t="s">
        <v>2</v>
      </c>
    </row>
    <row r="22" spans="1:9" s="22" customFormat="1" ht="99.75" customHeight="1">
      <c r="A22" s="182" t="s">
        <v>30</v>
      </c>
      <c r="B22" s="182"/>
      <c r="C22" s="48" t="s">
        <v>187</v>
      </c>
      <c r="D22" s="19" t="s">
        <v>31</v>
      </c>
      <c r="E22" s="19" t="s">
        <v>32</v>
      </c>
      <c r="F22" s="40">
        <v>92</v>
      </c>
      <c r="G22" s="20" t="s">
        <v>27</v>
      </c>
      <c r="H22" s="20" t="s">
        <v>15</v>
      </c>
      <c r="I22" s="3">
        <v>37494000000</v>
      </c>
    </row>
    <row r="23" spans="1:9" s="22" customFormat="1" ht="74.25" customHeight="1">
      <c r="A23" s="182" t="s">
        <v>34</v>
      </c>
      <c r="B23" s="182"/>
      <c r="C23" s="48" t="s">
        <v>191</v>
      </c>
      <c r="D23" s="19" t="s">
        <v>31</v>
      </c>
      <c r="E23" s="19" t="s">
        <v>32</v>
      </c>
      <c r="F23" s="40">
        <v>20</v>
      </c>
      <c r="G23" s="20" t="s">
        <v>33</v>
      </c>
      <c r="H23" s="20" t="s">
        <v>15</v>
      </c>
      <c r="I23" s="3">
        <v>9760460910</v>
      </c>
    </row>
    <row r="24" spans="1:9" s="22" customFormat="1" ht="75">
      <c r="A24" s="182" t="s">
        <v>182</v>
      </c>
      <c r="B24" s="182"/>
      <c r="C24" s="79" t="s">
        <v>35</v>
      </c>
      <c r="D24" s="19" t="s">
        <v>31</v>
      </c>
      <c r="E24" s="19" t="s">
        <v>32</v>
      </c>
      <c r="F24" s="40">
        <v>28</v>
      </c>
      <c r="G24" s="20" t="s">
        <v>33</v>
      </c>
      <c r="H24" s="20" t="s">
        <v>15</v>
      </c>
      <c r="I24" s="3">
        <v>10000000000</v>
      </c>
    </row>
    <row r="25" spans="1:9" s="22" customFormat="1" ht="105">
      <c r="A25" s="182" t="s">
        <v>36</v>
      </c>
      <c r="B25" s="182"/>
      <c r="C25" s="48" t="s">
        <v>192</v>
      </c>
      <c r="D25" s="19" t="s">
        <v>31</v>
      </c>
      <c r="E25" s="19" t="s">
        <v>32</v>
      </c>
      <c r="F25" s="40">
        <v>15</v>
      </c>
      <c r="G25" s="20" t="s">
        <v>33</v>
      </c>
      <c r="H25" s="20" t="s">
        <v>15</v>
      </c>
      <c r="I25" s="3">
        <v>15000000000</v>
      </c>
    </row>
    <row r="26" spans="1:9" s="22" customFormat="1" ht="75">
      <c r="A26" s="216" t="s">
        <v>194</v>
      </c>
      <c r="B26" s="212"/>
      <c r="C26" s="81" t="s">
        <v>193</v>
      </c>
      <c r="D26" s="28" t="s">
        <v>31</v>
      </c>
      <c r="E26" s="19" t="s">
        <v>32</v>
      </c>
      <c r="F26" s="40">
        <v>5</v>
      </c>
      <c r="G26" s="20" t="s">
        <v>33</v>
      </c>
      <c r="H26" s="20" t="s">
        <v>15</v>
      </c>
      <c r="I26" s="29">
        <v>10000000000</v>
      </c>
    </row>
    <row r="27" spans="1:9" s="22" customFormat="1" ht="90">
      <c r="A27" s="182" t="s">
        <v>37</v>
      </c>
      <c r="B27" s="182"/>
      <c r="C27" s="48" t="s">
        <v>38</v>
      </c>
      <c r="D27" s="19" t="s">
        <v>31</v>
      </c>
      <c r="E27" s="19" t="s">
        <v>32</v>
      </c>
      <c r="F27" s="40">
        <v>30</v>
      </c>
      <c r="G27" s="20" t="s">
        <v>27</v>
      </c>
      <c r="H27" s="20" t="s">
        <v>15</v>
      </c>
      <c r="I27" s="21">
        <v>9000000000</v>
      </c>
    </row>
    <row r="28" spans="1:9" s="22" customFormat="1" ht="55.5" customHeight="1">
      <c r="A28" s="182" t="s">
        <v>39</v>
      </c>
      <c r="B28" s="182"/>
      <c r="C28" s="79" t="s">
        <v>41</v>
      </c>
      <c r="D28" s="19" t="s">
        <v>31</v>
      </c>
      <c r="E28" s="19" t="s">
        <v>32</v>
      </c>
      <c r="F28" s="40">
        <v>5</v>
      </c>
      <c r="G28" s="20" t="s">
        <v>27</v>
      </c>
      <c r="H28" s="20" t="s">
        <v>15</v>
      </c>
      <c r="I28" s="3">
        <v>1932000000</v>
      </c>
    </row>
    <row r="29" spans="1:9" s="22" customFormat="1" ht="60">
      <c r="A29" s="215" t="s">
        <v>40</v>
      </c>
      <c r="B29" s="215"/>
      <c r="C29" s="18" t="s">
        <v>42</v>
      </c>
      <c r="D29" s="19" t="s">
        <v>31</v>
      </c>
      <c r="E29" s="19" t="s">
        <v>32</v>
      </c>
      <c r="F29" s="40">
        <v>3</v>
      </c>
      <c r="G29" s="20" t="s">
        <v>27</v>
      </c>
      <c r="H29" s="20" t="s">
        <v>15</v>
      </c>
      <c r="I29" s="3">
        <v>8950000000</v>
      </c>
    </row>
    <row r="30" spans="1:9" ht="35.25" customHeight="1">
      <c r="A30" s="26"/>
      <c r="B30" s="26"/>
      <c r="C30" s="26"/>
      <c r="D30" s="26"/>
      <c r="F30" s="26"/>
      <c r="G30" s="26"/>
      <c r="H30" s="26"/>
      <c r="I30" s="26"/>
    </row>
    <row r="31" spans="1:9" ht="72" customHeight="1">
      <c r="A31" s="189" t="s">
        <v>95</v>
      </c>
      <c r="B31" s="189"/>
      <c r="C31" s="189"/>
      <c r="D31" s="189"/>
      <c r="E31" s="189"/>
      <c r="F31" s="189"/>
      <c r="G31" s="221" t="s">
        <v>179</v>
      </c>
      <c r="H31" s="222"/>
      <c r="I31" s="222"/>
    </row>
    <row r="32" spans="1:9" ht="29.45" customHeight="1">
      <c r="A32" s="178" t="s">
        <v>5</v>
      </c>
      <c r="B32" s="178"/>
      <c r="C32" s="178" t="s">
        <v>6</v>
      </c>
      <c r="D32" s="121" t="s">
        <v>10</v>
      </c>
      <c r="E32" s="178" t="s">
        <v>0</v>
      </c>
      <c r="F32" s="178" t="s">
        <v>163</v>
      </c>
      <c r="G32" s="121" t="s">
        <v>8</v>
      </c>
      <c r="H32" s="121" t="s">
        <v>1</v>
      </c>
      <c r="I32" s="78"/>
    </row>
    <row r="33" spans="1:9" ht="15.75">
      <c r="A33" s="178"/>
      <c r="B33" s="178"/>
      <c r="C33" s="178"/>
      <c r="D33" s="122"/>
      <c r="E33" s="178"/>
      <c r="F33" s="178"/>
      <c r="G33" s="122"/>
      <c r="H33" s="122"/>
      <c r="I33" s="17" t="s">
        <v>2</v>
      </c>
    </row>
    <row r="34" spans="1:9" s="22" customFormat="1" ht="30">
      <c r="A34" s="183" t="s">
        <v>44</v>
      </c>
      <c r="B34" s="184"/>
      <c r="C34" s="213" t="s">
        <v>45</v>
      </c>
      <c r="D34" s="202" t="s">
        <v>47</v>
      </c>
      <c r="E34" s="33" t="s">
        <v>48</v>
      </c>
      <c r="F34" s="40">
        <v>4</v>
      </c>
      <c r="G34" s="202" t="s">
        <v>27</v>
      </c>
      <c r="H34" s="20" t="s">
        <v>43</v>
      </c>
      <c r="I34" s="204" t="s">
        <v>164</v>
      </c>
    </row>
    <row r="35" spans="1:9" s="22" customFormat="1" ht="30">
      <c r="A35" s="207"/>
      <c r="B35" s="208"/>
      <c r="C35" s="214"/>
      <c r="D35" s="203"/>
      <c r="E35" s="20" t="s">
        <v>50</v>
      </c>
      <c r="F35" s="40">
        <v>95819</v>
      </c>
      <c r="G35" s="203"/>
      <c r="H35" s="20" t="s">
        <v>43</v>
      </c>
      <c r="I35" s="205"/>
    </row>
    <row r="36" spans="1:9" s="22" customFormat="1" ht="45">
      <c r="A36" s="182" t="s">
        <v>49</v>
      </c>
      <c r="B36" s="182"/>
      <c r="C36" s="79" t="s">
        <v>46</v>
      </c>
      <c r="D36" s="19" t="s">
        <v>31</v>
      </c>
      <c r="E36" s="7" t="s">
        <v>124</v>
      </c>
      <c r="F36" s="40">
        <v>10</v>
      </c>
      <c r="G36" s="20" t="s">
        <v>27</v>
      </c>
      <c r="H36" s="20" t="s">
        <v>43</v>
      </c>
      <c r="I36" s="21">
        <v>3500000000</v>
      </c>
    </row>
    <row r="37" spans="1:9" s="22" customFormat="1" ht="90">
      <c r="A37" s="210" t="s">
        <v>188</v>
      </c>
      <c r="B37" s="211"/>
      <c r="C37" s="79" t="s">
        <v>52</v>
      </c>
      <c r="D37" s="19" t="s">
        <v>53</v>
      </c>
      <c r="E37" s="32" t="s">
        <v>51</v>
      </c>
      <c r="F37" s="40">
        <v>160</v>
      </c>
      <c r="G37" s="20" t="s">
        <v>27</v>
      </c>
      <c r="H37" s="20" t="s">
        <v>43</v>
      </c>
      <c r="I37" s="21">
        <v>1560000000</v>
      </c>
    </row>
    <row r="38" spans="1:9" s="22" customFormat="1" ht="105">
      <c r="A38" s="212" t="s">
        <v>54</v>
      </c>
      <c r="B38" s="212"/>
      <c r="C38" s="47" t="s">
        <v>55</v>
      </c>
      <c r="D38" s="28" t="s">
        <v>56</v>
      </c>
      <c r="E38" s="19" t="s">
        <v>51</v>
      </c>
      <c r="F38" s="40">
        <v>170</v>
      </c>
      <c r="G38" s="20" t="s">
        <v>27</v>
      </c>
      <c r="H38" s="20" t="s">
        <v>43</v>
      </c>
      <c r="I38" s="29">
        <v>2870000000</v>
      </c>
    </row>
    <row r="39" spans="1:9" s="22" customFormat="1" ht="72" customHeight="1">
      <c r="A39" s="206" t="s">
        <v>189</v>
      </c>
      <c r="B39" s="206"/>
      <c r="C39" s="79" t="s">
        <v>57</v>
      </c>
      <c r="D39" s="28" t="s">
        <v>58</v>
      </c>
      <c r="E39" s="19" t="s">
        <v>59</v>
      </c>
      <c r="F39" s="40">
        <v>5</v>
      </c>
      <c r="G39" s="20" t="s">
        <v>27</v>
      </c>
      <c r="H39" s="20" t="s">
        <v>43</v>
      </c>
      <c r="I39" s="21">
        <v>6500000000</v>
      </c>
    </row>
    <row r="40" spans="1:9" s="22" customFormat="1" ht="60">
      <c r="A40" s="200" t="s">
        <v>60</v>
      </c>
      <c r="B40" s="201"/>
      <c r="C40" s="18" t="s">
        <v>61</v>
      </c>
      <c r="D40" s="28" t="s">
        <v>58</v>
      </c>
      <c r="E40" s="19" t="s">
        <v>70</v>
      </c>
      <c r="F40" s="40">
        <v>12</v>
      </c>
      <c r="G40" s="20" t="s">
        <v>27</v>
      </c>
      <c r="H40" s="20" t="s">
        <v>43</v>
      </c>
      <c r="I40" s="21">
        <v>1905000000</v>
      </c>
    </row>
    <row r="41" spans="1:9" s="22" customFormat="1" ht="90">
      <c r="A41" s="200" t="s">
        <v>62</v>
      </c>
      <c r="B41" s="201"/>
      <c r="C41" s="18" t="s">
        <v>63</v>
      </c>
      <c r="D41" s="28" t="s">
        <v>58</v>
      </c>
      <c r="E41" s="19" t="s">
        <v>51</v>
      </c>
      <c r="F41" s="40">
        <v>110</v>
      </c>
      <c r="G41" s="20" t="s">
        <v>27</v>
      </c>
      <c r="H41" s="20" t="s">
        <v>43</v>
      </c>
      <c r="I41" s="21">
        <v>16383323771</v>
      </c>
    </row>
    <row r="42" spans="1:9" s="22" customFormat="1" ht="90" customHeight="1">
      <c r="A42" s="200" t="s">
        <v>64</v>
      </c>
      <c r="B42" s="201"/>
      <c r="C42" s="18" t="s">
        <v>65</v>
      </c>
      <c r="D42" s="28" t="s">
        <v>56</v>
      </c>
      <c r="E42" s="19" t="s">
        <v>51</v>
      </c>
      <c r="F42" s="40">
        <v>20</v>
      </c>
      <c r="G42" s="20" t="s">
        <v>27</v>
      </c>
      <c r="H42" s="20" t="s">
        <v>43</v>
      </c>
      <c r="I42" s="209">
        <v>2945000000</v>
      </c>
    </row>
    <row r="43" spans="1:9" s="22" customFormat="1" ht="90">
      <c r="A43" s="200" t="s">
        <v>66</v>
      </c>
      <c r="B43" s="201"/>
      <c r="C43" s="18" t="s">
        <v>67</v>
      </c>
      <c r="D43" s="28" t="s">
        <v>56</v>
      </c>
      <c r="E43" s="19" t="s">
        <v>51</v>
      </c>
      <c r="F43" s="40">
        <v>15</v>
      </c>
      <c r="G43" s="20" t="s">
        <v>27</v>
      </c>
      <c r="H43" s="20" t="s">
        <v>43</v>
      </c>
      <c r="I43" s="209"/>
    </row>
    <row r="44" spans="1:9" s="22" customFormat="1" ht="90">
      <c r="A44" s="200" t="s">
        <v>68</v>
      </c>
      <c r="B44" s="201"/>
      <c r="C44" s="18" t="s">
        <v>71</v>
      </c>
      <c r="D44" s="28" t="s">
        <v>56</v>
      </c>
      <c r="E44" s="19" t="s">
        <v>73</v>
      </c>
      <c r="F44" s="40" t="s">
        <v>73</v>
      </c>
      <c r="G44" s="20" t="s">
        <v>27</v>
      </c>
      <c r="H44" s="20" t="s">
        <v>43</v>
      </c>
      <c r="I44" s="198">
        <v>1225000000</v>
      </c>
    </row>
    <row r="45" spans="1:9" s="22" customFormat="1" ht="90">
      <c r="A45" s="200" t="s">
        <v>69</v>
      </c>
      <c r="B45" s="201"/>
      <c r="C45" s="18" t="s">
        <v>72</v>
      </c>
      <c r="D45" s="19" t="s">
        <v>56</v>
      </c>
      <c r="E45" s="19" t="s">
        <v>73</v>
      </c>
      <c r="F45" s="40" t="s">
        <v>73</v>
      </c>
      <c r="G45" s="20" t="s">
        <v>27</v>
      </c>
      <c r="H45" s="20" t="s">
        <v>43</v>
      </c>
      <c r="I45" s="199"/>
    </row>
    <row r="46" spans="1:9" s="22" customFormat="1" ht="135">
      <c r="A46" s="190" t="s">
        <v>80</v>
      </c>
      <c r="B46" s="190"/>
      <c r="C46" s="18" t="s">
        <v>81</v>
      </c>
      <c r="D46" s="19" t="s">
        <v>79</v>
      </c>
      <c r="E46" s="19" t="s">
        <v>183</v>
      </c>
      <c r="F46" s="41">
        <v>1</v>
      </c>
      <c r="G46" s="19" t="s">
        <v>86</v>
      </c>
      <c r="H46" s="20" t="s">
        <v>43</v>
      </c>
      <c r="I46" s="34" t="s">
        <v>85</v>
      </c>
    </row>
    <row r="47" spans="1:9" s="22" customFormat="1" ht="78.75" customHeight="1">
      <c r="A47" s="191" t="s">
        <v>82</v>
      </c>
      <c r="B47" s="192"/>
      <c r="C47" s="195" t="s">
        <v>81</v>
      </c>
      <c r="D47" s="202" t="s">
        <v>79</v>
      </c>
      <c r="E47" s="19" t="s">
        <v>84</v>
      </c>
      <c r="F47" s="41">
        <v>1</v>
      </c>
      <c r="G47" s="202" t="s">
        <v>33</v>
      </c>
      <c r="H47" s="202" t="s">
        <v>43</v>
      </c>
      <c r="I47" s="34" t="s">
        <v>85</v>
      </c>
    </row>
    <row r="48" spans="1:9" s="22" customFormat="1" ht="62.25" customHeight="1">
      <c r="A48" s="193"/>
      <c r="B48" s="194"/>
      <c r="C48" s="196"/>
      <c r="D48" s="203"/>
      <c r="E48" s="19" t="s">
        <v>90</v>
      </c>
      <c r="F48" s="42">
        <v>300</v>
      </c>
      <c r="G48" s="203"/>
      <c r="H48" s="203"/>
      <c r="I48" s="34" t="s">
        <v>85</v>
      </c>
    </row>
    <row r="49" spans="1:9" s="22" customFormat="1" ht="83.25" customHeight="1">
      <c r="A49" s="190" t="s">
        <v>74</v>
      </c>
      <c r="B49" s="190"/>
      <c r="C49" s="18" t="s">
        <v>75</v>
      </c>
      <c r="D49" s="19" t="s">
        <v>79</v>
      </c>
      <c r="E49" s="19" t="s">
        <v>85</v>
      </c>
      <c r="F49" s="40" t="s">
        <v>85</v>
      </c>
      <c r="G49" s="35" t="s">
        <v>87</v>
      </c>
      <c r="H49" s="20" t="s">
        <v>43</v>
      </c>
      <c r="I49" s="34" t="s">
        <v>85</v>
      </c>
    </row>
    <row r="50" spans="1:9" s="22" customFormat="1" ht="90">
      <c r="A50" s="197" t="s">
        <v>76</v>
      </c>
      <c r="B50" s="197"/>
      <c r="C50" s="18" t="s">
        <v>77</v>
      </c>
      <c r="D50" s="19" t="s">
        <v>83</v>
      </c>
      <c r="E50" s="19" t="s">
        <v>88</v>
      </c>
      <c r="F50" s="43">
        <v>182</v>
      </c>
      <c r="G50" s="20" t="s">
        <v>27</v>
      </c>
      <c r="H50" s="20" t="s">
        <v>43</v>
      </c>
      <c r="I50" s="180">
        <v>3300000000</v>
      </c>
    </row>
    <row r="51" spans="1:9" s="22" customFormat="1" ht="105">
      <c r="A51" s="197"/>
      <c r="B51" s="197"/>
      <c r="C51" s="18" t="s">
        <v>78</v>
      </c>
      <c r="D51" s="19" t="s">
        <v>83</v>
      </c>
      <c r="E51" s="19" t="s">
        <v>89</v>
      </c>
      <c r="F51" s="43">
        <v>20</v>
      </c>
      <c r="G51" s="20" t="s">
        <v>27</v>
      </c>
      <c r="H51" s="20" t="s">
        <v>43</v>
      </c>
      <c r="I51" s="181"/>
    </row>
    <row r="52" spans="1:9" ht="21" customHeight="1">
      <c r="A52" s="26"/>
      <c r="B52" s="26"/>
      <c r="C52" s="26"/>
      <c r="D52" s="26"/>
      <c r="F52" s="26"/>
      <c r="G52" s="26"/>
      <c r="H52" s="26"/>
      <c r="I52" s="26"/>
    </row>
    <row r="53" spans="1:9" ht="59.25" customHeight="1">
      <c r="A53" s="189" t="s">
        <v>91</v>
      </c>
      <c r="B53" s="189"/>
      <c r="C53" s="189"/>
      <c r="D53" s="189"/>
      <c r="E53" s="189"/>
      <c r="F53" s="189"/>
      <c r="G53" s="187" t="s">
        <v>180</v>
      </c>
      <c r="H53" s="188"/>
      <c r="I53" s="188"/>
    </row>
    <row r="54" spans="1:9" ht="15.6" customHeight="1">
      <c r="A54" s="178" t="s">
        <v>7</v>
      </c>
      <c r="B54" s="178"/>
      <c r="C54" s="178" t="s">
        <v>6</v>
      </c>
      <c r="D54" s="121" t="s">
        <v>10</v>
      </c>
      <c r="E54" s="178" t="s">
        <v>0</v>
      </c>
      <c r="F54" s="178" t="s">
        <v>163</v>
      </c>
      <c r="G54" s="121" t="s">
        <v>8</v>
      </c>
      <c r="H54" s="121" t="s">
        <v>1</v>
      </c>
      <c r="I54" s="78"/>
    </row>
    <row r="55" spans="1:9" ht="15.75">
      <c r="A55" s="178"/>
      <c r="B55" s="178"/>
      <c r="C55" s="178"/>
      <c r="D55" s="122"/>
      <c r="E55" s="178"/>
      <c r="F55" s="178"/>
      <c r="G55" s="122"/>
      <c r="H55" s="122"/>
      <c r="I55" s="17" t="s">
        <v>2</v>
      </c>
    </row>
    <row r="56" spans="1:9" s="22" customFormat="1" ht="105">
      <c r="A56" s="185" t="s">
        <v>96</v>
      </c>
      <c r="B56" s="185"/>
      <c r="C56" s="27" t="s">
        <v>97</v>
      </c>
      <c r="D56" s="19" t="s">
        <v>98</v>
      </c>
      <c r="E56" s="28" t="s">
        <v>99</v>
      </c>
      <c r="F56" s="44">
        <v>242</v>
      </c>
      <c r="G56" s="36" t="s">
        <v>27</v>
      </c>
      <c r="H56" s="20" t="s">
        <v>100</v>
      </c>
      <c r="I56" s="34">
        <v>10000000000</v>
      </c>
    </row>
    <row r="57" spans="1:9" s="22" customFormat="1" ht="135">
      <c r="A57" s="182" t="s">
        <v>101</v>
      </c>
      <c r="B57" s="182"/>
      <c r="C57" s="30" t="s">
        <v>102</v>
      </c>
      <c r="D57" s="19" t="s">
        <v>101</v>
      </c>
      <c r="E57" s="4" t="s">
        <v>103</v>
      </c>
      <c r="F57" s="5">
        <v>10</v>
      </c>
      <c r="G57" s="36" t="s">
        <v>181</v>
      </c>
      <c r="H57" s="20" t="s">
        <v>100</v>
      </c>
      <c r="I57" s="34">
        <v>2150000000</v>
      </c>
    </row>
    <row r="58" spans="1:9" s="22" customFormat="1" ht="45">
      <c r="A58" s="183" t="s">
        <v>104</v>
      </c>
      <c r="B58" s="184"/>
      <c r="C58" s="47" t="s">
        <v>105</v>
      </c>
      <c r="D58" s="19" t="s">
        <v>98</v>
      </c>
      <c r="E58" s="1" t="s">
        <v>99</v>
      </c>
      <c r="F58" s="2">
        <v>25</v>
      </c>
      <c r="G58" s="36" t="s">
        <v>27</v>
      </c>
      <c r="H58" s="20" t="s">
        <v>100</v>
      </c>
      <c r="I58" s="34">
        <v>909698620</v>
      </c>
    </row>
    <row r="59" spans="1:9" s="22" customFormat="1" ht="45">
      <c r="A59" s="183" t="s">
        <v>106</v>
      </c>
      <c r="B59" s="184"/>
      <c r="C59" s="47" t="s">
        <v>107</v>
      </c>
      <c r="D59" s="19" t="s">
        <v>98</v>
      </c>
      <c r="E59" s="1" t="s">
        <v>99</v>
      </c>
      <c r="F59" s="2">
        <v>20</v>
      </c>
      <c r="G59" s="36" t="s">
        <v>27</v>
      </c>
      <c r="H59" s="20" t="s">
        <v>100</v>
      </c>
      <c r="I59" s="34">
        <v>995352800</v>
      </c>
    </row>
    <row r="60" spans="1:9" s="22" customFormat="1" ht="60">
      <c r="A60" s="182" t="s">
        <v>108</v>
      </c>
      <c r="B60" s="182"/>
      <c r="C60" s="30" t="s">
        <v>109</v>
      </c>
      <c r="D60" s="19" t="s">
        <v>98</v>
      </c>
      <c r="E60" s="4" t="s">
        <v>99</v>
      </c>
      <c r="F60" s="5">
        <v>40</v>
      </c>
      <c r="G60" s="6" t="s">
        <v>156</v>
      </c>
      <c r="H60" s="20" t="s">
        <v>100</v>
      </c>
      <c r="I60" s="34">
        <v>1600000000</v>
      </c>
    </row>
    <row r="61" spans="1:9" s="22" customFormat="1" ht="160.5" customHeight="1">
      <c r="A61" s="182" t="s">
        <v>111</v>
      </c>
      <c r="B61" s="182"/>
      <c r="C61" s="48" t="s">
        <v>125</v>
      </c>
      <c r="D61" s="19" t="s">
        <v>98</v>
      </c>
      <c r="E61" s="4" t="s">
        <v>99</v>
      </c>
      <c r="F61" s="5">
        <v>140</v>
      </c>
      <c r="G61" s="4" t="s">
        <v>27</v>
      </c>
      <c r="H61" s="20" t="s">
        <v>100</v>
      </c>
      <c r="I61" s="34">
        <v>2504222784</v>
      </c>
    </row>
    <row r="62" spans="1:9" s="22" customFormat="1" ht="160.5" customHeight="1">
      <c r="A62" s="182" t="s">
        <v>112</v>
      </c>
      <c r="B62" s="182"/>
      <c r="C62" s="48" t="s">
        <v>126</v>
      </c>
      <c r="D62" s="19" t="s">
        <v>98</v>
      </c>
      <c r="E62" s="4" t="s">
        <v>99</v>
      </c>
      <c r="F62" s="5">
        <v>135</v>
      </c>
      <c r="G62" s="4" t="s">
        <v>131</v>
      </c>
      <c r="H62" s="20" t="s">
        <v>100</v>
      </c>
      <c r="I62" s="34">
        <v>2414786256</v>
      </c>
    </row>
    <row r="63" spans="1:9" s="22" customFormat="1" ht="160.5" customHeight="1">
      <c r="A63" s="182" t="s">
        <v>110</v>
      </c>
      <c r="B63" s="182"/>
      <c r="C63" s="48" t="s">
        <v>190</v>
      </c>
      <c r="D63" s="19" t="s">
        <v>98</v>
      </c>
      <c r="E63" s="4" t="s">
        <v>99</v>
      </c>
      <c r="F63" s="5">
        <v>63</v>
      </c>
      <c r="G63" s="4" t="s">
        <v>113</v>
      </c>
      <c r="H63" s="19" t="s">
        <v>100</v>
      </c>
      <c r="I63" s="34">
        <v>1080990960</v>
      </c>
    </row>
    <row r="64" spans="1:9" ht="28.5" customHeight="1">
      <c r="A64" s="26"/>
      <c r="B64" s="26"/>
      <c r="C64" s="26"/>
      <c r="D64" s="26"/>
      <c r="F64" s="26"/>
      <c r="G64" s="26"/>
      <c r="H64" s="26"/>
      <c r="I64" s="26"/>
    </row>
    <row r="65" spans="1:10" ht="59.25" customHeight="1">
      <c r="A65" s="186" t="s">
        <v>121</v>
      </c>
      <c r="B65" s="186"/>
      <c r="C65" s="186"/>
      <c r="D65" s="186"/>
      <c r="E65" s="186"/>
      <c r="F65" s="186"/>
      <c r="G65" s="187" t="s">
        <v>122</v>
      </c>
      <c r="H65" s="188"/>
      <c r="I65" s="188"/>
    </row>
    <row r="66" spans="1:10" ht="15.6" customHeight="1">
      <c r="A66" s="178" t="s">
        <v>7</v>
      </c>
      <c r="B66" s="178"/>
      <c r="C66" s="178" t="s">
        <v>6</v>
      </c>
      <c r="D66" s="121" t="s">
        <v>10</v>
      </c>
      <c r="E66" s="178" t="s">
        <v>0</v>
      </c>
      <c r="F66" s="178" t="s">
        <v>163</v>
      </c>
      <c r="G66" s="121" t="s">
        <v>8</v>
      </c>
      <c r="H66" s="121" t="s">
        <v>1</v>
      </c>
      <c r="I66" s="78"/>
    </row>
    <row r="67" spans="1:10" ht="15.75">
      <c r="A67" s="121"/>
      <c r="B67" s="121"/>
      <c r="C67" s="121"/>
      <c r="D67" s="179"/>
      <c r="E67" s="121"/>
      <c r="F67" s="178"/>
      <c r="G67" s="179"/>
      <c r="H67" s="179"/>
      <c r="I67" s="37" t="s">
        <v>2</v>
      </c>
    </row>
    <row r="68" spans="1:10" ht="162" customHeight="1">
      <c r="A68" s="223" t="s">
        <v>130</v>
      </c>
      <c r="B68" s="223"/>
      <c r="C68" s="46" t="s">
        <v>114</v>
      </c>
      <c r="D68" s="11" t="s">
        <v>120</v>
      </c>
      <c r="E68" s="10" t="s">
        <v>115</v>
      </c>
      <c r="F68" s="45">
        <v>19</v>
      </c>
      <c r="G68" s="12" t="s">
        <v>116</v>
      </c>
      <c r="H68" s="10" t="s">
        <v>117</v>
      </c>
      <c r="I68" s="14">
        <v>3740629235</v>
      </c>
    </row>
    <row r="69" spans="1:10" ht="128.25" customHeight="1">
      <c r="A69" s="215" t="s">
        <v>195</v>
      </c>
      <c r="B69" s="215"/>
      <c r="C69" s="46" t="s">
        <v>118</v>
      </c>
      <c r="D69" s="11" t="s">
        <v>120</v>
      </c>
      <c r="E69" s="10" t="s">
        <v>115</v>
      </c>
      <c r="F69" s="45">
        <v>4</v>
      </c>
      <c r="G69" s="15" t="s">
        <v>119</v>
      </c>
      <c r="H69" s="10" t="s">
        <v>117</v>
      </c>
      <c r="I69" s="14">
        <v>2318000000</v>
      </c>
    </row>
    <row r="70" spans="1:10" ht="36" customHeight="1">
      <c r="A70" s="8"/>
      <c r="B70" s="8"/>
      <c r="C70" s="70"/>
      <c r="D70" s="26"/>
      <c r="E70" s="71"/>
      <c r="F70" s="72"/>
      <c r="G70" s="73"/>
      <c r="H70" s="71"/>
      <c r="I70" s="39"/>
    </row>
    <row r="71" spans="1:10" ht="30" customHeight="1">
      <c r="B71" s="120" t="s">
        <v>123</v>
      </c>
      <c r="C71" s="120"/>
      <c r="D71" s="120"/>
      <c r="E71" s="120"/>
      <c r="F71" s="120"/>
      <c r="G71" s="120"/>
      <c r="H71" s="120"/>
      <c r="I71" s="120"/>
    </row>
    <row r="72" spans="1:10" ht="15.75">
      <c r="E72" s="38"/>
      <c r="F72" s="38"/>
      <c r="G72" s="38"/>
      <c r="H72" s="38"/>
    </row>
    <row r="73" spans="1:10" ht="31.5" customHeight="1">
      <c r="B73" s="121" t="s">
        <v>9</v>
      </c>
      <c r="C73" s="121" t="s">
        <v>3</v>
      </c>
      <c r="D73" s="121" t="s">
        <v>7</v>
      </c>
      <c r="E73" s="167" t="s">
        <v>0</v>
      </c>
      <c r="F73" s="169" t="s">
        <v>162</v>
      </c>
      <c r="G73" s="121" t="s">
        <v>4</v>
      </c>
      <c r="H73" s="121" t="s">
        <v>1</v>
      </c>
      <c r="I73" s="78"/>
    </row>
    <row r="74" spans="1:10" ht="15.75">
      <c r="B74" s="122"/>
      <c r="C74" s="122"/>
      <c r="D74" s="122"/>
      <c r="E74" s="168"/>
      <c r="F74" s="170"/>
      <c r="G74" s="122"/>
      <c r="H74" s="122"/>
      <c r="I74" s="37" t="s">
        <v>2</v>
      </c>
    </row>
    <row r="75" spans="1:10" s="52" customFormat="1" ht="45">
      <c r="B75" s="11">
        <v>822</v>
      </c>
      <c r="C75" s="11" t="s">
        <v>139</v>
      </c>
      <c r="D75" s="65" t="s">
        <v>132</v>
      </c>
      <c r="E75" s="4" t="s">
        <v>22</v>
      </c>
      <c r="F75" s="45">
        <v>105</v>
      </c>
      <c r="G75" s="11" t="s">
        <v>134</v>
      </c>
      <c r="H75" s="50" t="s">
        <v>15</v>
      </c>
      <c r="I75" s="51">
        <v>5311562400</v>
      </c>
    </row>
    <row r="76" spans="1:10" s="52" customFormat="1" ht="45">
      <c r="B76" s="11">
        <v>821</v>
      </c>
      <c r="C76" s="11" t="s">
        <v>139</v>
      </c>
      <c r="D76" s="65" t="s">
        <v>133</v>
      </c>
      <c r="E76" s="4" t="s">
        <v>22</v>
      </c>
      <c r="F76" s="45">
        <v>94</v>
      </c>
      <c r="G76" s="11" t="s">
        <v>134</v>
      </c>
      <c r="H76" s="50" t="s">
        <v>15</v>
      </c>
      <c r="I76" s="51">
        <v>3886000000</v>
      </c>
      <c r="J76" s="16"/>
    </row>
    <row r="77" spans="1:10" ht="54" customHeight="1">
      <c r="B77" s="171">
        <v>833</v>
      </c>
      <c r="C77" s="172" t="s">
        <v>140</v>
      </c>
      <c r="D77" s="123" t="s">
        <v>135</v>
      </c>
      <c r="E77" s="53" t="s">
        <v>141</v>
      </c>
      <c r="F77" s="43">
        <v>5210</v>
      </c>
      <c r="G77" s="174" t="s">
        <v>142</v>
      </c>
      <c r="H77" s="176" t="s">
        <v>15</v>
      </c>
      <c r="I77" s="165" t="s">
        <v>85</v>
      </c>
    </row>
    <row r="78" spans="1:10" ht="62.25" customHeight="1">
      <c r="B78" s="171"/>
      <c r="C78" s="173"/>
      <c r="D78" s="124"/>
      <c r="E78" s="53" t="s">
        <v>136</v>
      </c>
      <c r="F78" s="43">
        <v>13010</v>
      </c>
      <c r="G78" s="175"/>
      <c r="H78" s="177"/>
      <c r="I78" s="166"/>
    </row>
    <row r="79" spans="1:10" ht="45" customHeight="1">
      <c r="B79" s="11">
        <v>830</v>
      </c>
      <c r="C79" s="11" t="s">
        <v>140</v>
      </c>
      <c r="D79" s="31" t="s">
        <v>137</v>
      </c>
      <c r="E79" s="53" t="s">
        <v>138</v>
      </c>
      <c r="F79" s="43">
        <v>280</v>
      </c>
      <c r="G79" s="54" t="s">
        <v>143</v>
      </c>
      <c r="H79" s="50" t="s">
        <v>15</v>
      </c>
      <c r="I79" s="13" t="s">
        <v>85</v>
      </c>
    </row>
    <row r="80" spans="1:10" ht="55.5" customHeight="1">
      <c r="B80" s="11">
        <v>831</v>
      </c>
      <c r="C80" s="10" t="s">
        <v>148</v>
      </c>
      <c r="D80" s="31" t="s">
        <v>144</v>
      </c>
      <c r="E80" s="19" t="s">
        <v>145</v>
      </c>
      <c r="F80" s="40">
        <v>4</v>
      </c>
      <c r="G80" s="55" t="s">
        <v>149</v>
      </c>
      <c r="H80" s="56" t="s">
        <v>43</v>
      </c>
      <c r="I80" s="21">
        <v>2259539144</v>
      </c>
    </row>
    <row r="81" spans="1:11" ht="47.25" customHeight="1">
      <c r="B81" s="11">
        <v>832</v>
      </c>
      <c r="C81" s="10" t="s">
        <v>148</v>
      </c>
      <c r="D81" s="18" t="s">
        <v>146</v>
      </c>
      <c r="E81" s="19" t="s">
        <v>147</v>
      </c>
      <c r="F81" s="43">
        <v>16</v>
      </c>
      <c r="G81" s="55" t="s">
        <v>150</v>
      </c>
      <c r="H81" s="56" t="s">
        <v>43</v>
      </c>
      <c r="I81" s="21">
        <v>572925398</v>
      </c>
    </row>
    <row r="82" spans="1:11" ht="62.25" customHeight="1">
      <c r="B82" s="11" t="s">
        <v>73</v>
      </c>
      <c r="C82" s="11" t="s">
        <v>152</v>
      </c>
      <c r="D82" s="31" t="s">
        <v>151</v>
      </c>
      <c r="E82" s="19" t="s">
        <v>153</v>
      </c>
      <c r="F82" s="43">
        <v>3</v>
      </c>
      <c r="G82" s="55" t="s">
        <v>154</v>
      </c>
      <c r="H82" s="36" t="s">
        <v>155</v>
      </c>
      <c r="I82" s="14">
        <v>6649700000</v>
      </c>
    </row>
    <row r="83" spans="1:11">
      <c r="I83" s="69"/>
    </row>
    <row r="84" spans="1:11">
      <c r="A84" s="159" t="s">
        <v>158</v>
      </c>
      <c r="B84" s="159"/>
      <c r="C84" s="159"/>
      <c r="I84" s="69"/>
    </row>
    <row r="85" spans="1:11">
      <c r="A85" s="159" t="s">
        <v>159</v>
      </c>
      <c r="B85" s="159"/>
      <c r="C85" s="159"/>
      <c r="I85" s="69"/>
    </row>
    <row r="86" spans="1:11">
      <c r="A86" s="159" t="s">
        <v>160</v>
      </c>
      <c r="B86" s="159"/>
      <c r="C86" s="159"/>
    </row>
    <row r="87" spans="1:11">
      <c r="A87" s="159" t="s">
        <v>161</v>
      </c>
      <c r="B87" s="159"/>
      <c r="C87" s="159"/>
    </row>
    <row r="91" spans="1:11" ht="15.75" thickBot="1"/>
    <row r="92" spans="1:11" ht="15.75" customHeight="1">
      <c r="B92" s="57"/>
      <c r="C92" s="107" t="s">
        <v>184</v>
      </c>
      <c r="D92" s="108"/>
      <c r="E92" s="108"/>
      <c r="F92" s="108"/>
      <c r="G92" s="108"/>
      <c r="H92" s="108"/>
      <c r="I92" s="108"/>
      <c r="J92" s="109"/>
      <c r="K92" s="57"/>
    </row>
    <row r="93" spans="1:11" ht="15.75" customHeight="1">
      <c r="B93" s="57"/>
      <c r="C93" s="160" t="s">
        <v>165</v>
      </c>
      <c r="D93" s="161"/>
      <c r="E93" s="161" t="s">
        <v>166</v>
      </c>
      <c r="F93" s="161"/>
      <c r="G93" s="104" t="s">
        <v>167</v>
      </c>
      <c r="H93" s="105"/>
      <c r="I93" s="105"/>
      <c r="J93" s="106"/>
      <c r="K93" s="57"/>
    </row>
    <row r="94" spans="1:11" ht="16.5" thickBot="1">
      <c r="B94" s="57"/>
      <c r="C94" s="162"/>
      <c r="D94" s="163"/>
      <c r="E94" s="163"/>
      <c r="F94" s="163"/>
      <c r="G94" s="74" t="s">
        <v>168</v>
      </c>
      <c r="H94" s="74" t="s">
        <v>169</v>
      </c>
      <c r="I94" s="163" t="s">
        <v>170</v>
      </c>
      <c r="J94" s="164"/>
      <c r="K94" s="57"/>
    </row>
    <row r="95" spans="1:11">
      <c r="B95" s="57"/>
      <c r="C95" s="110" t="s">
        <v>13</v>
      </c>
      <c r="D95" s="111"/>
      <c r="E95" s="138">
        <f>920-500</f>
        <v>420</v>
      </c>
      <c r="F95" s="139"/>
      <c r="G95" s="75">
        <v>44625365680</v>
      </c>
      <c r="H95" s="76">
        <v>0</v>
      </c>
      <c r="I95" s="102">
        <v>44625365680</v>
      </c>
      <c r="J95" s="103"/>
      <c r="K95" s="57"/>
    </row>
    <row r="96" spans="1:11">
      <c r="B96" s="57"/>
      <c r="C96" s="112" t="s">
        <v>22</v>
      </c>
      <c r="D96" s="113"/>
      <c r="E96" s="88">
        <v>1719</v>
      </c>
      <c r="F96" s="89"/>
      <c r="G96" s="67">
        <v>58807836000</v>
      </c>
      <c r="H96" s="58">
        <v>30626506223</v>
      </c>
      <c r="I96" s="92">
        <v>89434342223</v>
      </c>
      <c r="J96" s="93"/>
      <c r="K96" s="59"/>
    </row>
    <row r="97" spans="2:11" ht="15.75" customHeight="1">
      <c r="B97" s="57"/>
      <c r="C97" s="86" t="s">
        <v>28</v>
      </c>
      <c r="D97" s="87"/>
      <c r="E97" s="88">
        <v>200</v>
      </c>
      <c r="F97" s="89"/>
      <c r="G97" s="66">
        <v>19326800000</v>
      </c>
      <c r="H97" s="66">
        <v>0</v>
      </c>
      <c r="I97" s="90">
        <v>19326800000</v>
      </c>
      <c r="J97" s="91"/>
      <c r="K97" s="59"/>
    </row>
    <row r="98" spans="2:11">
      <c r="B98" s="57"/>
      <c r="C98" s="114" t="s">
        <v>32</v>
      </c>
      <c r="D98" s="115"/>
      <c r="E98" s="88">
        <v>198</v>
      </c>
      <c r="F98" s="89"/>
      <c r="G98" s="61">
        <v>75494000000</v>
      </c>
      <c r="H98" s="49">
        <v>26642460910</v>
      </c>
      <c r="I98" s="92">
        <v>102136460910</v>
      </c>
      <c r="J98" s="93"/>
      <c r="K98" s="60"/>
    </row>
    <row r="99" spans="2:11">
      <c r="B99" s="57"/>
      <c r="C99" s="125" t="s">
        <v>48</v>
      </c>
      <c r="D99" s="115"/>
      <c r="E99" s="88">
        <v>4</v>
      </c>
      <c r="F99" s="89"/>
      <c r="G99" s="62" t="s">
        <v>164</v>
      </c>
      <c r="H99" s="62" t="s">
        <v>164</v>
      </c>
      <c r="I99" s="92" t="s">
        <v>164</v>
      </c>
      <c r="J99" s="93"/>
      <c r="K99" s="57"/>
    </row>
    <row r="100" spans="2:11">
      <c r="B100" s="57"/>
      <c r="C100" s="96" t="s">
        <v>124</v>
      </c>
      <c r="D100" s="97"/>
      <c r="E100" s="88">
        <v>10</v>
      </c>
      <c r="F100" s="89"/>
      <c r="G100" s="66">
        <v>1000000000</v>
      </c>
      <c r="H100" s="66">
        <v>2500000000</v>
      </c>
      <c r="I100" s="92">
        <f>+H100+G100</f>
        <v>3500000000</v>
      </c>
      <c r="J100" s="93"/>
      <c r="K100" s="57"/>
    </row>
    <row r="101" spans="2:11">
      <c r="B101" s="57"/>
      <c r="C101" s="125" t="s">
        <v>50</v>
      </c>
      <c r="D101" s="115"/>
      <c r="E101" s="88">
        <v>95819</v>
      </c>
      <c r="F101" s="89"/>
      <c r="G101" s="62" t="s">
        <v>164</v>
      </c>
      <c r="H101" s="62" t="s">
        <v>164</v>
      </c>
      <c r="I101" s="92" t="s">
        <v>164</v>
      </c>
      <c r="J101" s="93"/>
      <c r="K101" s="57"/>
    </row>
    <row r="102" spans="2:11">
      <c r="B102" s="57"/>
      <c r="C102" s="125" t="s">
        <v>51</v>
      </c>
      <c r="D102" s="115"/>
      <c r="E102" s="88">
        <v>475</v>
      </c>
      <c r="F102" s="89"/>
      <c r="G102" s="66">
        <v>3270000000</v>
      </c>
      <c r="H102" s="66">
        <v>20488323771</v>
      </c>
      <c r="I102" s="92">
        <v>23758323771</v>
      </c>
      <c r="J102" s="93"/>
      <c r="K102" s="57"/>
    </row>
    <row r="103" spans="2:11">
      <c r="B103" s="57"/>
      <c r="C103" s="126" t="s">
        <v>59</v>
      </c>
      <c r="D103" s="127"/>
      <c r="E103" s="88">
        <v>5</v>
      </c>
      <c r="F103" s="89"/>
      <c r="G103" s="66">
        <v>5500000000</v>
      </c>
      <c r="H103" s="66">
        <v>1000000000</v>
      </c>
      <c r="I103" s="92">
        <v>6500000000</v>
      </c>
      <c r="J103" s="93"/>
      <c r="K103" s="57"/>
    </row>
    <row r="104" spans="2:11" ht="33" customHeight="1">
      <c r="B104" s="57"/>
      <c r="C104" s="153" t="s">
        <v>70</v>
      </c>
      <c r="D104" s="154"/>
      <c r="E104" s="88">
        <v>12</v>
      </c>
      <c r="F104" s="89"/>
      <c r="G104" s="66">
        <v>1500000000</v>
      </c>
      <c r="H104" s="66">
        <v>405000000</v>
      </c>
      <c r="I104" s="92">
        <v>1905000000</v>
      </c>
      <c r="J104" s="93"/>
      <c r="K104" s="57"/>
    </row>
    <row r="105" spans="2:11" ht="23.25" customHeight="1">
      <c r="B105" s="57"/>
      <c r="C105" s="155" t="s">
        <v>183</v>
      </c>
      <c r="D105" s="156"/>
      <c r="E105" s="100">
        <v>1</v>
      </c>
      <c r="F105" s="101"/>
      <c r="G105" s="68" t="s">
        <v>85</v>
      </c>
      <c r="H105" s="68">
        <v>1000000000000</v>
      </c>
      <c r="I105" s="92">
        <v>1000000000000</v>
      </c>
      <c r="J105" s="93"/>
      <c r="K105" s="57"/>
    </row>
    <row r="106" spans="2:11" ht="15" customHeight="1">
      <c r="B106" s="57"/>
      <c r="C106" s="155" t="s">
        <v>90</v>
      </c>
      <c r="D106" s="156"/>
      <c r="E106" s="88">
        <v>300</v>
      </c>
      <c r="F106" s="89"/>
      <c r="G106" s="68" t="s">
        <v>85</v>
      </c>
      <c r="H106" s="68" t="s">
        <v>85</v>
      </c>
      <c r="I106" s="92" t="s">
        <v>85</v>
      </c>
      <c r="J106" s="93"/>
      <c r="K106" s="57"/>
    </row>
    <row r="107" spans="2:11" ht="33" customHeight="1">
      <c r="B107" s="57"/>
      <c r="C107" s="125" t="s">
        <v>88</v>
      </c>
      <c r="D107" s="115"/>
      <c r="E107" s="88">
        <v>182</v>
      </c>
      <c r="F107" s="89"/>
      <c r="G107" s="157">
        <v>2800000000</v>
      </c>
      <c r="H107" s="157">
        <v>500000000</v>
      </c>
      <c r="I107" s="82">
        <v>3300000000</v>
      </c>
      <c r="J107" s="83"/>
      <c r="K107" s="57"/>
    </row>
    <row r="108" spans="2:11" ht="38.25" customHeight="1">
      <c r="B108" s="57"/>
      <c r="C108" s="128" t="s">
        <v>89</v>
      </c>
      <c r="D108" s="129"/>
      <c r="E108" s="88">
        <v>20</v>
      </c>
      <c r="F108" s="89"/>
      <c r="G108" s="158"/>
      <c r="H108" s="158"/>
      <c r="I108" s="84"/>
      <c r="J108" s="85"/>
      <c r="K108" s="57"/>
    </row>
    <row r="109" spans="2:11" ht="38.25" customHeight="1">
      <c r="B109" s="57"/>
      <c r="C109" s="130" t="s">
        <v>99</v>
      </c>
      <c r="D109" s="131"/>
      <c r="E109" s="88">
        <v>665</v>
      </c>
      <c r="F109" s="89"/>
      <c r="G109" s="66">
        <v>16000000000</v>
      </c>
      <c r="H109" s="66">
        <v>3505051420</v>
      </c>
      <c r="I109" s="92">
        <v>19505051420</v>
      </c>
      <c r="J109" s="93"/>
      <c r="K109" s="57"/>
    </row>
    <row r="110" spans="2:11" ht="38.25" customHeight="1">
      <c r="B110" s="57"/>
      <c r="C110" s="132" t="s">
        <v>103</v>
      </c>
      <c r="D110" s="133"/>
      <c r="E110" s="88">
        <v>10</v>
      </c>
      <c r="F110" s="89"/>
      <c r="G110" s="66">
        <v>2150000000</v>
      </c>
      <c r="H110" s="66">
        <v>0</v>
      </c>
      <c r="I110" s="92">
        <v>2150000000</v>
      </c>
      <c r="J110" s="93"/>
      <c r="K110" s="57"/>
    </row>
    <row r="111" spans="2:11">
      <c r="B111" s="57"/>
      <c r="C111" s="125" t="s">
        <v>115</v>
      </c>
      <c r="D111" s="115"/>
      <c r="E111" s="88">
        <v>23</v>
      </c>
      <c r="F111" s="89"/>
      <c r="G111" s="66">
        <v>1013629235</v>
      </c>
      <c r="H111" s="66">
        <v>5045000000</v>
      </c>
      <c r="I111" s="92">
        <v>6058629235</v>
      </c>
      <c r="J111" s="93"/>
      <c r="K111" s="57"/>
    </row>
    <row r="112" spans="2:11">
      <c r="B112" s="57"/>
      <c r="C112" s="134" t="s">
        <v>141</v>
      </c>
      <c r="D112" s="135"/>
      <c r="E112" s="88">
        <v>5210</v>
      </c>
      <c r="F112" s="89"/>
      <c r="G112" s="64" t="s">
        <v>85</v>
      </c>
      <c r="H112" s="64" t="s">
        <v>85</v>
      </c>
      <c r="I112" s="92" t="s">
        <v>85</v>
      </c>
      <c r="J112" s="93"/>
      <c r="K112" s="57"/>
    </row>
    <row r="113" spans="1:11">
      <c r="B113" s="57"/>
      <c r="C113" s="134" t="s">
        <v>136</v>
      </c>
      <c r="D113" s="135"/>
      <c r="E113" s="88">
        <v>13010</v>
      </c>
      <c r="F113" s="89"/>
      <c r="G113" s="66">
        <v>0</v>
      </c>
      <c r="H113" s="66">
        <v>0</v>
      </c>
      <c r="I113" s="92">
        <v>0</v>
      </c>
      <c r="J113" s="93"/>
      <c r="K113" s="57"/>
    </row>
    <row r="114" spans="1:11">
      <c r="B114" s="57"/>
      <c r="C114" s="134" t="s">
        <v>138</v>
      </c>
      <c r="D114" s="135"/>
      <c r="E114" s="88">
        <v>280</v>
      </c>
      <c r="F114" s="89"/>
      <c r="G114" s="64" t="s">
        <v>85</v>
      </c>
      <c r="H114" s="64" t="s">
        <v>85</v>
      </c>
      <c r="I114" s="92" t="s">
        <v>85</v>
      </c>
      <c r="J114" s="93"/>
      <c r="K114" s="57"/>
    </row>
    <row r="115" spans="1:11">
      <c r="B115" s="57"/>
      <c r="C115" s="130" t="s">
        <v>145</v>
      </c>
      <c r="D115" s="131"/>
      <c r="E115" s="88">
        <v>4</v>
      </c>
      <c r="F115" s="89"/>
      <c r="G115" s="66">
        <v>0</v>
      </c>
      <c r="H115" s="66">
        <v>2259539144</v>
      </c>
      <c r="I115" s="92">
        <v>2259539144</v>
      </c>
      <c r="J115" s="93"/>
      <c r="K115" s="57"/>
    </row>
    <row r="116" spans="1:11" ht="30" customHeight="1">
      <c r="B116" s="57"/>
      <c r="C116" s="130" t="s">
        <v>147</v>
      </c>
      <c r="D116" s="131"/>
      <c r="E116" s="88">
        <v>16</v>
      </c>
      <c r="F116" s="89"/>
      <c r="G116" s="66">
        <v>0</v>
      </c>
      <c r="H116" s="66">
        <v>572925398</v>
      </c>
      <c r="I116" s="92">
        <v>572925398</v>
      </c>
      <c r="J116" s="93"/>
      <c r="K116" s="57"/>
    </row>
    <row r="117" spans="1:11" ht="15.75" thickBot="1">
      <c r="B117" s="57"/>
      <c r="C117" s="136" t="s">
        <v>153</v>
      </c>
      <c r="D117" s="137"/>
      <c r="E117" s="98">
        <v>3</v>
      </c>
      <c r="F117" s="99"/>
      <c r="G117" s="77">
        <v>6649700000</v>
      </c>
      <c r="H117" s="77">
        <v>0</v>
      </c>
      <c r="I117" s="94">
        <v>6649700000</v>
      </c>
      <c r="J117" s="95"/>
      <c r="K117" s="57"/>
    </row>
    <row r="118" spans="1:11" ht="16.5" thickBot="1">
      <c r="B118" s="57"/>
      <c r="C118" s="140"/>
      <c r="D118" s="140"/>
      <c r="E118" s="140"/>
      <c r="F118" s="141"/>
      <c r="G118" s="142" t="s">
        <v>171</v>
      </c>
      <c r="H118" s="143"/>
      <c r="I118" s="144">
        <f>SUM(I95:J117)</f>
        <v>1331682137781</v>
      </c>
      <c r="J118" s="145"/>
      <c r="K118" s="63" t="e">
        <v>#REF!</v>
      </c>
    </row>
    <row r="119" spans="1:11" ht="15.75" customHeight="1">
      <c r="A119" s="146" t="s">
        <v>172</v>
      </c>
      <c r="B119" s="146"/>
      <c r="C119" s="146"/>
      <c r="D119" s="146"/>
      <c r="E119" s="146"/>
      <c r="F119" s="146"/>
      <c r="G119" s="146"/>
      <c r="H119" s="146"/>
    </row>
    <row r="120" spans="1:11" ht="15.75" customHeight="1" thickBot="1">
      <c r="A120" s="147"/>
      <c r="B120" s="147"/>
      <c r="C120" s="147"/>
      <c r="D120" s="147"/>
      <c r="E120" s="147"/>
      <c r="F120" s="147"/>
      <c r="G120" s="147"/>
      <c r="H120" s="147"/>
    </row>
    <row r="121" spans="1:11" ht="15.75" thickBot="1">
      <c r="A121" s="148" t="s">
        <v>173</v>
      </c>
      <c r="B121" s="148"/>
      <c r="C121" s="148"/>
      <c r="D121" s="148"/>
      <c r="E121" s="148"/>
      <c r="F121" s="148"/>
      <c r="G121" s="148"/>
      <c r="H121" s="148"/>
    </row>
    <row r="122" spans="1:11">
      <c r="A122" s="149" t="s">
        <v>174</v>
      </c>
      <c r="B122" s="150"/>
      <c r="C122" s="150"/>
      <c r="D122" s="150"/>
      <c r="E122" s="150"/>
      <c r="F122" s="150"/>
      <c r="G122" s="150"/>
      <c r="H122" s="150"/>
    </row>
    <row r="123" spans="1:11">
      <c r="A123" s="151" t="s">
        <v>175</v>
      </c>
      <c r="B123" s="152"/>
      <c r="C123" s="152"/>
      <c r="D123" s="152"/>
      <c r="E123" s="152"/>
      <c r="F123" s="152"/>
      <c r="G123" s="152"/>
      <c r="H123" s="152"/>
    </row>
    <row r="124" spans="1:11" ht="15.75">
      <c r="A124" s="116" t="s">
        <v>176</v>
      </c>
      <c r="B124" s="117"/>
      <c r="C124" s="117"/>
      <c r="D124" s="117"/>
      <c r="E124" s="117"/>
      <c r="F124" s="117"/>
      <c r="G124" s="117"/>
      <c r="H124" s="117"/>
    </row>
    <row r="125" spans="1:11" ht="15.75">
      <c r="A125" s="116" t="s">
        <v>178</v>
      </c>
      <c r="B125" s="117"/>
      <c r="C125" s="117"/>
      <c r="D125" s="117"/>
      <c r="E125" s="117"/>
      <c r="F125" s="117"/>
      <c r="G125" s="117"/>
      <c r="H125" s="117"/>
    </row>
    <row r="126" spans="1:11" ht="16.5" thickBot="1">
      <c r="A126" s="118" t="s">
        <v>177</v>
      </c>
      <c r="B126" s="119"/>
      <c r="C126" s="119"/>
      <c r="D126" s="119"/>
      <c r="E126" s="119"/>
      <c r="F126" s="119"/>
      <c r="G126" s="119"/>
      <c r="H126" s="119"/>
    </row>
  </sheetData>
  <mergeCells count="208">
    <mergeCell ref="A69:B69"/>
    <mergeCell ref="A68:B68"/>
    <mergeCell ref="H7:H8"/>
    <mergeCell ref="D7:D8"/>
    <mergeCell ref="C1:H3"/>
    <mergeCell ref="A1:B3"/>
    <mergeCell ref="E54:E55"/>
    <mergeCell ref="F54:F55"/>
    <mergeCell ref="G54:G55"/>
    <mergeCell ref="H54:H55"/>
    <mergeCell ref="D54:D55"/>
    <mergeCell ref="E20:E21"/>
    <mergeCell ref="F20:F21"/>
    <mergeCell ref="G20:G21"/>
    <mergeCell ref="H20:H21"/>
    <mergeCell ref="A4:I4"/>
    <mergeCell ref="A31:F31"/>
    <mergeCell ref="H32:H33"/>
    <mergeCell ref="A11:B11"/>
    <mergeCell ref="A14:B14"/>
    <mergeCell ref="A15:B15"/>
    <mergeCell ref="A12:B13"/>
    <mergeCell ref="D32:D33"/>
    <mergeCell ref="E32:E33"/>
    <mergeCell ref="F32:F33"/>
    <mergeCell ref="G32:G33"/>
    <mergeCell ref="A19:F19"/>
    <mergeCell ref="G19:I19"/>
    <mergeCell ref="A20:B21"/>
    <mergeCell ref="C20:C21"/>
    <mergeCell ref="D20:D21"/>
    <mergeCell ref="A22:B22"/>
    <mergeCell ref="G31:I31"/>
    <mergeCell ref="A32:B33"/>
    <mergeCell ref="C32:C33"/>
    <mergeCell ref="A6:F6"/>
    <mergeCell ref="G6:I6"/>
    <mergeCell ref="A7:B8"/>
    <mergeCell ref="C7:C8"/>
    <mergeCell ref="E7:E8"/>
    <mergeCell ref="F7:F8"/>
    <mergeCell ref="G7:G8"/>
    <mergeCell ref="A9:B9"/>
    <mergeCell ref="A10:B10"/>
    <mergeCell ref="I12:I13"/>
    <mergeCell ref="A16:B16"/>
    <mergeCell ref="A29:B29"/>
    <mergeCell ref="A23:B23"/>
    <mergeCell ref="A24:B24"/>
    <mergeCell ref="A25:B25"/>
    <mergeCell ref="A26:B26"/>
    <mergeCell ref="A27:B27"/>
    <mergeCell ref="A28:B28"/>
    <mergeCell ref="C12:C13"/>
    <mergeCell ref="D12:D13"/>
    <mergeCell ref="G12:G13"/>
    <mergeCell ref="H12:H13"/>
    <mergeCell ref="A18:B18"/>
    <mergeCell ref="I34:I35"/>
    <mergeCell ref="G34:G35"/>
    <mergeCell ref="A39:B39"/>
    <mergeCell ref="A40:B40"/>
    <mergeCell ref="A41:B41"/>
    <mergeCell ref="A34:B35"/>
    <mergeCell ref="I42:I43"/>
    <mergeCell ref="A36:B36"/>
    <mergeCell ref="A37:B37"/>
    <mergeCell ref="A38:B38"/>
    <mergeCell ref="C34:C35"/>
    <mergeCell ref="D34:D35"/>
    <mergeCell ref="A46:B46"/>
    <mergeCell ref="A47:B48"/>
    <mergeCell ref="C47:C48"/>
    <mergeCell ref="A49:B49"/>
    <mergeCell ref="A50:B51"/>
    <mergeCell ref="I44:I45"/>
    <mergeCell ref="A42:B42"/>
    <mergeCell ref="A43:B43"/>
    <mergeCell ref="A44:B44"/>
    <mergeCell ref="A45:B45"/>
    <mergeCell ref="D47:D48"/>
    <mergeCell ref="G47:G48"/>
    <mergeCell ref="H47:H48"/>
    <mergeCell ref="E66:E67"/>
    <mergeCell ref="F66:F67"/>
    <mergeCell ref="G66:G67"/>
    <mergeCell ref="H66:H67"/>
    <mergeCell ref="I50:I51"/>
    <mergeCell ref="A57:B57"/>
    <mergeCell ref="A58:B58"/>
    <mergeCell ref="A59:B59"/>
    <mergeCell ref="A60:B60"/>
    <mergeCell ref="A61:B61"/>
    <mergeCell ref="A62:B62"/>
    <mergeCell ref="A63:B63"/>
    <mergeCell ref="A56:B56"/>
    <mergeCell ref="A65:F65"/>
    <mergeCell ref="G65:I65"/>
    <mergeCell ref="A66:B67"/>
    <mergeCell ref="C66:C67"/>
    <mergeCell ref="D66:D67"/>
    <mergeCell ref="A53:F53"/>
    <mergeCell ref="G53:I53"/>
    <mergeCell ref="A54:B55"/>
    <mergeCell ref="C54:C55"/>
    <mergeCell ref="A84:C84"/>
    <mergeCell ref="A85:C85"/>
    <mergeCell ref="A86:C86"/>
    <mergeCell ref="A87:C87"/>
    <mergeCell ref="C93:D94"/>
    <mergeCell ref="E93:F94"/>
    <mergeCell ref="I94:J94"/>
    <mergeCell ref="I77:I78"/>
    <mergeCell ref="B73:B74"/>
    <mergeCell ref="C73:C74"/>
    <mergeCell ref="D73:D74"/>
    <mergeCell ref="E73:E74"/>
    <mergeCell ref="F73:F74"/>
    <mergeCell ref="G73:G74"/>
    <mergeCell ref="B77:B78"/>
    <mergeCell ref="C77:C78"/>
    <mergeCell ref="G77:G78"/>
    <mergeCell ref="H77:H78"/>
    <mergeCell ref="A122:H122"/>
    <mergeCell ref="A123:H123"/>
    <mergeCell ref="C107:D107"/>
    <mergeCell ref="C111:D111"/>
    <mergeCell ref="C104:D104"/>
    <mergeCell ref="C105:D105"/>
    <mergeCell ref="C106:D106"/>
    <mergeCell ref="C99:D99"/>
    <mergeCell ref="G107:G108"/>
    <mergeCell ref="H107:H108"/>
    <mergeCell ref="A124:H124"/>
    <mergeCell ref="A125:H125"/>
    <mergeCell ref="A126:H126"/>
    <mergeCell ref="B71:I71"/>
    <mergeCell ref="H73:H74"/>
    <mergeCell ref="D77:D78"/>
    <mergeCell ref="C101:D101"/>
    <mergeCell ref="C102:D102"/>
    <mergeCell ref="C103:D103"/>
    <mergeCell ref="C108:D108"/>
    <mergeCell ref="C109:D109"/>
    <mergeCell ref="C110:D110"/>
    <mergeCell ref="C112:D112"/>
    <mergeCell ref="C113:D113"/>
    <mergeCell ref="C114:D114"/>
    <mergeCell ref="C115:D115"/>
    <mergeCell ref="C116:D116"/>
    <mergeCell ref="C117:D117"/>
    <mergeCell ref="E95:F95"/>
    <mergeCell ref="C118:F118"/>
    <mergeCell ref="G118:H118"/>
    <mergeCell ref="I118:J118"/>
    <mergeCell ref="A119:H120"/>
    <mergeCell ref="A121:H121"/>
    <mergeCell ref="I95:J95"/>
    <mergeCell ref="G93:J93"/>
    <mergeCell ref="C92:J92"/>
    <mergeCell ref="E96:F96"/>
    <mergeCell ref="E98:F98"/>
    <mergeCell ref="E99:F99"/>
    <mergeCell ref="E101:F101"/>
    <mergeCell ref="I96:J96"/>
    <mergeCell ref="I98:J98"/>
    <mergeCell ref="I99:J99"/>
    <mergeCell ref="I101:J101"/>
    <mergeCell ref="C95:D95"/>
    <mergeCell ref="C96:D96"/>
    <mergeCell ref="C98:D98"/>
    <mergeCell ref="I114:J114"/>
    <mergeCell ref="I115:J115"/>
    <mergeCell ref="I116:J116"/>
    <mergeCell ref="I117:J117"/>
    <mergeCell ref="C100:D100"/>
    <mergeCell ref="E100:F100"/>
    <mergeCell ref="I102:J102"/>
    <mergeCell ref="I103:J103"/>
    <mergeCell ref="I104:J104"/>
    <mergeCell ref="I105:J105"/>
    <mergeCell ref="I106:J106"/>
    <mergeCell ref="I109:J109"/>
    <mergeCell ref="I110:J110"/>
    <mergeCell ref="E111:F111"/>
    <mergeCell ref="E112:F112"/>
    <mergeCell ref="E113:F113"/>
    <mergeCell ref="E114:F114"/>
    <mergeCell ref="E115:F115"/>
    <mergeCell ref="E116:F116"/>
    <mergeCell ref="E117:F117"/>
    <mergeCell ref="E102:F102"/>
    <mergeCell ref="E103:F103"/>
    <mergeCell ref="E104:F104"/>
    <mergeCell ref="E105:F105"/>
    <mergeCell ref="I107:J108"/>
    <mergeCell ref="C97:D97"/>
    <mergeCell ref="E97:F97"/>
    <mergeCell ref="I97:J97"/>
    <mergeCell ref="I111:J111"/>
    <mergeCell ref="I112:J112"/>
    <mergeCell ref="I113:J113"/>
    <mergeCell ref="E106:F106"/>
    <mergeCell ref="E107:F107"/>
    <mergeCell ref="E108:F108"/>
    <mergeCell ref="E109:F109"/>
    <mergeCell ref="E110:F110"/>
    <mergeCell ref="I100:J100"/>
  </mergeCells>
  <printOptions horizontalCentered="1" verticalCentered="1"/>
  <pageMargins left="0.70866141732283472" right="0.70866141732283472" top="0.74803149606299213" bottom="0.74803149606299213" header="0.31496062992125984" footer="0.31496062992125984"/>
  <pageSetup scale="37" fitToHeight="0" orientation="landscape"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CONVOCATORIAS</vt:lpstr>
      <vt:lpstr>'PLAN CONVOCATORIAS'!Área_de_impresión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Usuario</cp:lastModifiedBy>
  <cp:lastPrinted>2019-01-31T19:48:05Z</cp:lastPrinted>
  <dcterms:created xsi:type="dcterms:W3CDTF">2016-06-27T17:24:20Z</dcterms:created>
  <dcterms:modified xsi:type="dcterms:W3CDTF">2019-02-04T16:16:39Z</dcterms:modified>
</cp:coreProperties>
</file>